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90" activeTab="1"/>
  </bookViews>
  <sheets>
    <sheet name="лист1" sheetId="1" r:id="rId1"/>
    <sheet name="Лист2" sheetId="2" r:id="rId2"/>
  </sheets>
  <definedNames>
    <definedName name="массив">'лист1'!$A$12:$E$131</definedName>
  </definedNames>
  <calcPr fullCalcOnLoad="1"/>
</workbook>
</file>

<file path=xl/sharedStrings.xml><?xml version="1.0" encoding="utf-8"?>
<sst xmlns="http://schemas.openxmlformats.org/spreadsheetml/2006/main" count="372" uniqueCount="145">
  <si>
    <t>Ф.И.О.</t>
  </si>
  <si>
    <t>Стартовый номер</t>
  </si>
  <si>
    <t>Возрастная группа</t>
  </si>
  <si>
    <t>Время старта</t>
  </si>
  <si>
    <t>Время финиша</t>
  </si>
  <si>
    <t>Результат</t>
  </si>
  <si>
    <t>Место</t>
  </si>
  <si>
    <t>Город, область</t>
  </si>
  <si>
    <t>Место проведения - Лыжная база</t>
  </si>
  <si>
    <t>Ветер ______________</t>
  </si>
  <si>
    <t>СТАРТОВЫЙ ПРОТОКОЛ ПО ЛЫЖНЫМ ГОНКАМ</t>
  </si>
  <si>
    <t>Окончание соревнований _________</t>
  </si>
  <si>
    <t>Начало соревнований______________</t>
  </si>
  <si>
    <t>Союз</t>
  </si>
  <si>
    <t xml:space="preserve"> ПРОТОКОЛ ПО ЛЫЖНЫМ ГОНКАМ</t>
  </si>
  <si>
    <t xml:space="preserve">Дистанция 3 км женщины </t>
  </si>
  <si>
    <t>Город, коллектив</t>
  </si>
  <si>
    <t>НТЦ-1</t>
  </si>
  <si>
    <t>Ершкова И.А.</t>
  </si>
  <si>
    <t>Буревестник</t>
  </si>
  <si>
    <t>Вымпел</t>
  </si>
  <si>
    <t>Импульс</t>
  </si>
  <si>
    <t>Толоконникова Д.</t>
  </si>
  <si>
    <t>Энергия</t>
  </si>
  <si>
    <t>на первенство ВНИИЭФ</t>
  </si>
  <si>
    <t>Звезда</t>
  </si>
  <si>
    <t>Старт</t>
  </si>
  <si>
    <t>6 февраля 2005 года</t>
  </si>
  <si>
    <t>Бабанова А.</t>
  </si>
  <si>
    <t>1987-76</t>
  </si>
  <si>
    <t>Моксякова О.</t>
  </si>
  <si>
    <t>Пантелеева Е.</t>
  </si>
  <si>
    <t>Львова Л.Л.</t>
  </si>
  <si>
    <t>Власкова О.Ю.</t>
  </si>
  <si>
    <t>Тарасова Н.В.</t>
  </si>
  <si>
    <t>Сиротина Е.А.</t>
  </si>
  <si>
    <t>Бакумова И.П.</t>
  </si>
  <si>
    <t>Бучирина Н.В.</t>
  </si>
  <si>
    <t xml:space="preserve">Оноприенко Е.В. </t>
  </si>
  <si>
    <t xml:space="preserve">Капунова </t>
  </si>
  <si>
    <t>Щербакова О.</t>
  </si>
  <si>
    <t>Баклашова С.</t>
  </si>
  <si>
    <t>Молния</t>
  </si>
  <si>
    <t>1975-71</t>
  </si>
  <si>
    <t>Шувалова Е.В.</t>
  </si>
  <si>
    <t>Нодина Г.</t>
  </si>
  <si>
    <t>Игнатова О.Н.</t>
  </si>
  <si>
    <t>Полёт</t>
  </si>
  <si>
    <t>Корнилова И.</t>
  </si>
  <si>
    <t>Сергеева М.В.</t>
  </si>
  <si>
    <t>Пономарева Е.П.</t>
  </si>
  <si>
    <t>Родимова А.И.</t>
  </si>
  <si>
    <t>Факел</t>
  </si>
  <si>
    <t>1970-66</t>
  </si>
  <si>
    <t>Ульянченко О.</t>
  </si>
  <si>
    <t>Ваганова Т.</t>
  </si>
  <si>
    <t>Слепова С.И.</t>
  </si>
  <si>
    <t>Колганова А.С.</t>
  </si>
  <si>
    <t>Арсенал</t>
  </si>
  <si>
    <t>Борисова И.В.</t>
  </si>
  <si>
    <t>Коблова Е.А.</t>
  </si>
  <si>
    <t>Пламя</t>
  </si>
  <si>
    <t>Румянцева Ю.Н.</t>
  </si>
  <si>
    <t>Калашникова О.Н.</t>
  </si>
  <si>
    <t>Копылова О.</t>
  </si>
  <si>
    <t>Влох А.В.</t>
  </si>
  <si>
    <t>Юрченко О.</t>
  </si>
  <si>
    <t>Воронцова Е.</t>
  </si>
  <si>
    <t>1965-61</t>
  </si>
  <si>
    <t>Гаврилова С.</t>
  </si>
  <si>
    <t>Романцова Н.</t>
  </si>
  <si>
    <t>Куликова Н.</t>
  </si>
  <si>
    <t>ххххх</t>
  </si>
  <si>
    <t>хххх</t>
  </si>
  <si>
    <t>ххх</t>
  </si>
  <si>
    <t>Сумцова Г.</t>
  </si>
  <si>
    <t>Ткаченко Н.</t>
  </si>
  <si>
    <t>Викторова Е.</t>
  </si>
  <si>
    <t>Евтушенко О.Р.</t>
  </si>
  <si>
    <t>Арутюнова О.В.</t>
  </si>
  <si>
    <t>Деманова Т.</t>
  </si>
  <si>
    <t>Петровская Л.И.</t>
  </si>
  <si>
    <t>Трунина М.А.</t>
  </si>
  <si>
    <t>Кочеткова Т.Н.</t>
  </si>
  <si>
    <t>Цой Т.В.</t>
  </si>
  <si>
    <t>Захарова Н.В.</t>
  </si>
  <si>
    <t>Сналина Л.Е.</t>
  </si>
  <si>
    <t>Бурцева О.</t>
  </si>
  <si>
    <t>Родникова Т.В.</t>
  </si>
  <si>
    <t>Соколова С.</t>
  </si>
  <si>
    <t xml:space="preserve">Коновалова </t>
  </si>
  <si>
    <t>Зимина Н.Ю.</t>
  </si>
  <si>
    <t>Савельева И.</t>
  </si>
  <si>
    <t>1960-56</t>
  </si>
  <si>
    <t>Кручинина Е.</t>
  </si>
  <si>
    <t>Кошечкина Л.</t>
  </si>
  <si>
    <t>Сурова Т.</t>
  </si>
  <si>
    <t>Полуляхова Н.</t>
  </si>
  <si>
    <t>Брагина И.</t>
  </si>
  <si>
    <t>Горохова И.</t>
  </si>
  <si>
    <t>Сучилова Г.П.</t>
  </si>
  <si>
    <t>Арзамасова Н.А.</t>
  </si>
  <si>
    <t>Яголковская В.В.</t>
  </si>
  <si>
    <t>Клевцова Г.И.</t>
  </si>
  <si>
    <t>Моряшина Н.В.</t>
  </si>
  <si>
    <t>Никитенкова В.П.</t>
  </si>
  <si>
    <t>Лебедева Т.В.</t>
  </si>
  <si>
    <t>Шнягина Н.</t>
  </si>
  <si>
    <t>Дрямова А.</t>
  </si>
  <si>
    <t>1955-51</t>
  </si>
  <si>
    <t>Шустова Г.</t>
  </si>
  <si>
    <t>Биткина Р.</t>
  </si>
  <si>
    <t>Воронцова Л.</t>
  </si>
  <si>
    <t>Чукрина Л.П.</t>
  </si>
  <si>
    <t>Малкова В.Н.</t>
  </si>
  <si>
    <t>Серова Н.А.</t>
  </si>
  <si>
    <t>Сачкова Л.А.</t>
  </si>
  <si>
    <t>Шарова А.П.</t>
  </si>
  <si>
    <t>Кручинина В.М.</t>
  </si>
  <si>
    <t>Котова А.</t>
  </si>
  <si>
    <t>Рябченко В.И.</t>
  </si>
  <si>
    <t>Латышева Н.А.</t>
  </si>
  <si>
    <t>Левкина Т.</t>
  </si>
  <si>
    <t>1950-46</t>
  </si>
  <si>
    <t>Кучерявых Л.</t>
  </si>
  <si>
    <t>Садовникова З.</t>
  </si>
  <si>
    <t>Котикова З.</t>
  </si>
  <si>
    <t>Сергеева Н.</t>
  </si>
  <si>
    <t>Крылова Г.</t>
  </si>
  <si>
    <t>Минакова Е.З.</t>
  </si>
  <si>
    <t>Скрипова О.</t>
  </si>
  <si>
    <t>Кудряшова В.И.</t>
  </si>
  <si>
    <t>Лебедева А.А.</t>
  </si>
  <si>
    <t>Репьева С.Б.</t>
  </si>
  <si>
    <t>Соснина Л.Н.</t>
  </si>
  <si>
    <t>1941-45</t>
  </si>
  <si>
    <t>Садунова Л.Б.</t>
  </si>
  <si>
    <t>Коновалова О.</t>
  </si>
  <si>
    <t>Бурцева Т.И.</t>
  </si>
  <si>
    <t>Трусова Л.И.</t>
  </si>
  <si>
    <t>Парамонова Л.Н.</t>
  </si>
  <si>
    <t>1936-40</t>
  </si>
  <si>
    <t xml:space="preserve">Главный судья соревнований        </t>
  </si>
  <si>
    <t>О.А. Клещевников</t>
  </si>
  <si>
    <t>Первенство ВНИИЭФ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</si>
</sst>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1" fontId="0" fillId="0" borderId="1" xfId="0" applyNumberFormat="1" applyBorder="1" applyAlignment="1">
      <alignment horizontal="center"/>
    </xf>
    <xf numFmtId="21" fontId="0" fillId="0" borderId="0" xfId="0" applyNumberFormat="1" applyAlignment="1">
      <alignment/>
    </xf>
    <xf numFmtId="21" fontId="0" fillId="0" borderId="1" xfId="0" applyNumberFormat="1" applyBorder="1" applyAlignment="1">
      <alignment horizontal="center" vertical="center" wrapText="1"/>
    </xf>
    <xf numFmtId="46" fontId="0" fillId="0" borderId="0" xfId="0" applyNumberFormat="1" applyAlignment="1">
      <alignment/>
    </xf>
    <xf numFmtId="4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1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6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4"/>
  <sheetViews>
    <sheetView workbookViewId="0" topLeftCell="A1">
      <pane ySplit="9" topLeftCell="BM90" activePane="bottomLeft" state="frozen"/>
      <selection pane="topLeft" activeCell="A1" sqref="A1"/>
      <selection pane="bottomLeft" activeCell="D109" sqref="D109"/>
    </sheetView>
  </sheetViews>
  <sheetFormatPr defaultColWidth="9.00390625" defaultRowHeight="12.75"/>
  <cols>
    <col min="2" max="2" width="20.00390625" style="0" customWidth="1"/>
    <col min="3" max="3" width="12.875" style="0" customWidth="1"/>
    <col min="4" max="4" width="8.75390625" style="0" customWidth="1"/>
    <col min="6" max="6" width="7.875" style="0" customWidth="1"/>
    <col min="7" max="7" width="8.25390625" style="0" customWidth="1"/>
    <col min="8" max="8" width="6.875" style="0" customWidth="1"/>
  </cols>
  <sheetData>
    <row r="1" spans="2:6" ht="12.75">
      <c r="B1" s="5" t="s">
        <v>10</v>
      </c>
      <c r="D1" s="8"/>
      <c r="E1" s="10"/>
      <c r="F1" s="8"/>
    </row>
    <row r="2" spans="2:6" ht="12.75">
      <c r="B2" s="5"/>
      <c r="D2" s="8"/>
      <c r="E2" s="10"/>
      <c r="F2" s="8"/>
    </row>
    <row r="3" spans="2:6" ht="15.75">
      <c r="B3" s="6" t="s">
        <v>24</v>
      </c>
      <c r="D3" s="8"/>
      <c r="E3" s="10"/>
      <c r="F3" s="8"/>
    </row>
    <row r="4" ht="12.75">
      <c r="F4" s="10"/>
    </row>
    <row r="5" spans="2:4" ht="12.75">
      <c r="B5" t="s">
        <v>27</v>
      </c>
      <c r="D5" t="s">
        <v>12</v>
      </c>
    </row>
    <row r="6" spans="2:17" ht="12.75">
      <c r="B6" t="s">
        <v>8</v>
      </c>
      <c r="D6" t="s">
        <v>11</v>
      </c>
      <c r="I6" s="4"/>
      <c r="J6" s="4"/>
      <c r="L6" s="4"/>
      <c r="M6" s="4"/>
      <c r="N6" s="4"/>
      <c r="O6" s="4"/>
      <c r="P6" s="4"/>
      <c r="Q6" s="4"/>
    </row>
    <row r="7" spans="2:17" ht="12.75">
      <c r="B7" t="s">
        <v>15</v>
      </c>
      <c r="D7" t="s">
        <v>9</v>
      </c>
      <c r="I7" s="4"/>
      <c r="J7" s="4"/>
      <c r="L7" s="4"/>
      <c r="M7" s="4"/>
      <c r="N7" s="4"/>
      <c r="O7" s="4"/>
      <c r="P7" s="4"/>
      <c r="Q7" s="4"/>
    </row>
    <row r="8" spans="5:17" ht="12.75">
      <c r="E8" s="8"/>
      <c r="F8" s="10"/>
      <c r="G8" s="8"/>
      <c r="I8" s="4"/>
      <c r="J8" s="4"/>
      <c r="L8" s="4"/>
      <c r="M8" s="4"/>
      <c r="N8" s="4"/>
      <c r="O8" s="4"/>
      <c r="P8" s="4"/>
      <c r="Q8" s="4"/>
    </row>
    <row r="9" spans="1:17" ht="39" customHeight="1">
      <c r="A9" s="14" t="s">
        <v>1</v>
      </c>
      <c r="B9" s="1" t="s">
        <v>0</v>
      </c>
      <c r="C9" s="2" t="s">
        <v>16</v>
      </c>
      <c r="D9" s="2" t="s">
        <v>2</v>
      </c>
      <c r="E9" s="2" t="s">
        <v>3</v>
      </c>
      <c r="F9" s="11" t="s">
        <v>4</v>
      </c>
      <c r="G9" s="15" t="s">
        <v>5</v>
      </c>
      <c r="H9" s="2" t="s">
        <v>6</v>
      </c>
      <c r="I9" s="4"/>
      <c r="J9" s="4"/>
      <c r="L9" s="4"/>
      <c r="M9" s="4"/>
      <c r="N9" s="4"/>
      <c r="O9" s="4"/>
      <c r="P9" s="4"/>
      <c r="Q9" s="4"/>
    </row>
    <row r="10" spans="1:17" ht="12.75">
      <c r="A10" s="3"/>
      <c r="B10" s="3"/>
      <c r="C10" s="3"/>
      <c r="D10" s="12"/>
      <c r="E10" s="12"/>
      <c r="F10" s="12"/>
      <c r="G10" s="12"/>
      <c r="H10" s="3"/>
      <c r="I10" s="4"/>
      <c r="L10" s="4"/>
      <c r="M10" s="4"/>
      <c r="N10" s="4"/>
      <c r="O10" s="4"/>
      <c r="P10" s="4"/>
      <c r="Q10" s="4"/>
    </row>
    <row r="11" spans="1:17" ht="12.75">
      <c r="A11" s="3">
        <v>1</v>
      </c>
      <c r="B11" s="3" t="s">
        <v>28</v>
      </c>
      <c r="C11" s="3" t="s">
        <v>26</v>
      </c>
      <c r="D11" s="3" t="s">
        <v>29</v>
      </c>
      <c r="E11" s="18">
        <v>0.0003472</v>
      </c>
      <c r="F11" s="7">
        <v>0</v>
      </c>
      <c r="G11" s="7" t="e">
        <f>F11-#REF!</f>
        <v>#REF!</v>
      </c>
      <c r="H11" s="3"/>
      <c r="I11" s="4"/>
      <c r="L11" s="4"/>
      <c r="M11" s="4"/>
      <c r="N11" s="4"/>
      <c r="O11" s="4"/>
      <c r="P11" s="4"/>
      <c r="Q11" s="4"/>
    </row>
    <row r="12" spans="1:17" ht="12.75">
      <c r="A12" s="3">
        <v>2</v>
      </c>
      <c r="B12" s="3" t="s">
        <v>30</v>
      </c>
      <c r="C12" s="3" t="s">
        <v>20</v>
      </c>
      <c r="D12" s="3" t="s">
        <v>29</v>
      </c>
      <c r="E12" s="18">
        <v>0.0003472</v>
      </c>
      <c r="F12" s="7">
        <v>0</v>
      </c>
      <c r="G12" s="7" t="e">
        <f>F12-#REF!</f>
        <v>#REF!</v>
      </c>
      <c r="H12" s="3"/>
      <c r="I12" s="4"/>
      <c r="L12" s="4"/>
      <c r="M12" s="4"/>
      <c r="N12" s="4"/>
      <c r="O12" s="4"/>
      <c r="P12" s="4"/>
      <c r="Q12" s="4"/>
    </row>
    <row r="13" spans="1:17" ht="12.75">
      <c r="A13" s="3">
        <v>3</v>
      </c>
      <c r="B13" s="17" t="s">
        <v>31</v>
      </c>
      <c r="C13" s="17" t="s">
        <v>17</v>
      </c>
      <c r="D13" s="3" t="s">
        <v>29</v>
      </c>
      <c r="E13" s="18">
        <v>0.0006944</v>
      </c>
      <c r="F13" s="7">
        <v>0</v>
      </c>
      <c r="G13" s="7" t="e">
        <f>F13-#REF!</f>
        <v>#REF!</v>
      </c>
      <c r="H13" s="3"/>
      <c r="I13" s="4"/>
      <c r="L13" s="4"/>
      <c r="M13" s="4"/>
      <c r="N13" s="4"/>
      <c r="O13" s="4"/>
      <c r="P13" s="4"/>
      <c r="Q13" s="4"/>
    </row>
    <row r="14" spans="1:17" ht="12.75">
      <c r="A14" s="3">
        <v>4</v>
      </c>
      <c r="B14" s="3" t="s">
        <v>32</v>
      </c>
      <c r="C14" s="3" t="s">
        <v>13</v>
      </c>
      <c r="D14" s="3" t="s">
        <v>29</v>
      </c>
      <c r="E14" s="18">
        <v>0.0006944</v>
      </c>
      <c r="F14" s="7">
        <v>0</v>
      </c>
      <c r="G14" s="7" t="e">
        <f>F14-#REF!</f>
        <v>#REF!</v>
      </c>
      <c r="H14" s="3"/>
      <c r="I14" s="4"/>
      <c r="L14" s="4"/>
      <c r="M14" s="4"/>
      <c r="N14" s="4"/>
      <c r="O14" s="4"/>
      <c r="P14" s="4"/>
      <c r="Q14" s="4"/>
    </row>
    <row r="15" spans="1:17" ht="12.75">
      <c r="A15" s="3">
        <v>5</v>
      </c>
      <c r="B15" s="3" t="s">
        <v>33</v>
      </c>
      <c r="C15" s="3" t="s">
        <v>13</v>
      </c>
      <c r="D15" s="3" t="s">
        <v>29</v>
      </c>
      <c r="E15" s="18">
        <v>0.0010416</v>
      </c>
      <c r="F15" s="7">
        <v>0</v>
      </c>
      <c r="G15" s="7" t="e">
        <f>F15-#REF!</f>
        <v>#REF!</v>
      </c>
      <c r="H15" s="3"/>
      <c r="I15" s="4"/>
      <c r="L15" s="4"/>
      <c r="M15" s="4"/>
      <c r="N15" s="4"/>
      <c r="O15" s="4"/>
      <c r="P15" s="4"/>
      <c r="Q15" s="4"/>
    </row>
    <row r="16" spans="1:17" ht="12.75">
      <c r="A16" s="3">
        <v>6</v>
      </c>
      <c r="B16" s="3" t="s">
        <v>34</v>
      </c>
      <c r="C16" s="3" t="s">
        <v>13</v>
      </c>
      <c r="D16" s="3" t="s">
        <v>29</v>
      </c>
      <c r="E16" s="18">
        <v>0.0010416</v>
      </c>
      <c r="F16" s="7">
        <v>0</v>
      </c>
      <c r="G16" s="7" t="e">
        <f>F16-#REF!</f>
        <v>#REF!</v>
      </c>
      <c r="H16" s="3"/>
      <c r="I16" s="4"/>
      <c r="L16" s="4"/>
      <c r="M16" s="4"/>
      <c r="N16" s="4"/>
      <c r="O16" s="4"/>
      <c r="P16" s="4"/>
      <c r="Q16" s="4"/>
    </row>
    <row r="17" spans="1:17" ht="12.75">
      <c r="A17" s="3">
        <v>7</v>
      </c>
      <c r="B17" s="16" t="s">
        <v>35</v>
      </c>
      <c r="C17" s="16" t="s">
        <v>13</v>
      </c>
      <c r="D17" s="3" t="s">
        <v>29</v>
      </c>
      <c r="E17" s="18">
        <v>0.0013888</v>
      </c>
      <c r="F17" s="7">
        <v>0</v>
      </c>
      <c r="G17" s="7" t="e">
        <f>F17-#REF!</f>
        <v>#REF!</v>
      </c>
      <c r="H17" s="3"/>
      <c r="I17" s="4"/>
      <c r="L17" s="4"/>
      <c r="M17" s="4"/>
      <c r="N17" s="4"/>
      <c r="O17" s="4"/>
      <c r="P17" s="4"/>
      <c r="Q17" s="4"/>
    </row>
    <row r="18" spans="1:17" ht="12.75">
      <c r="A18" s="3">
        <v>8</v>
      </c>
      <c r="B18" s="3" t="s">
        <v>36</v>
      </c>
      <c r="C18" s="3" t="s">
        <v>13</v>
      </c>
      <c r="D18" s="3" t="s">
        <v>29</v>
      </c>
      <c r="E18" s="18">
        <v>0.0013888</v>
      </c>
      <c r="F18" s="7">
        <v>0</v>
      </c>
      <c r="G18" s="7" t="e">
        <f>F18-#REF!</f>
        <v>#REF!</v>
      </c>
      <c r="H18" s="3"/>
      <c r="I18" s="4"/>
      <c r="L18" s="4"/>
      <c r="M18" s="4"/>
      <c r="N18" s="4"/>
      <c r="O18" s="4"/>
      <c r="P18" s="4"/>
      <c r="Q18" s="4"/>
    </row>
    <row r="19" spans="1:17" ht="12.75">
      <c r="A19" s="3">
        <v>9</v>
      </c>
      <c r="B19" s="3" t="s">
        <v>37</v>
      </c>
      <c r="C19" s="3" t="s">
        <v>25</v>
      </c>
      <c r="D19" s="3" t="s">
        <v>29</v>
      </c>
      <c r="E19" s="18">
        <v>0.001736</v>
      </c>
      <c r="F19" s="7">
        <v>0</v>
      </c>
      <c r="G19" s="7" t="e">
        <f>F19-#REF!</f>
        <v>#REF!</v>
      </c>
      <c r="H19" s="3"/>
      <c r="I19" s="4"/>
      <c r="L19" s="4"/>
      <c r="M19" s="4"/>
      <c r="N19" s="4"/>
      <c r="O19" s="4"/>
      <c r="P19" s="4"/>
      <c r="Q19" s="4"/>
    </row>
    <row r="20" spans="1:17" ht="12.75">
      <c r="A20" s="3">
        <v>10</v>
      </c>
      <c r="B20" s="17" t="s">
        <v>38</v>
      </c>
      <c r="C20" s="17" t="s">
        <v>21</v>
      </c>
      <c r="D20" s="3" t="s">
        <v>29</v>
      </c>
      <c r="E20" s="18">
        <v>0.001736</v>
      </c>
      <c r="F20" s="7">
        <v>0</v>
      </c>
      <c r="G20" s="7" t="e">
        <f>F20-#REF!</f>
        <v>#REF!</v>
      </c>
      <c r="H20" s="3"/>
      <c r="I20" s="4"/>
      <c r="L20" s="4"/>
      <c r="M20" s="4"/>
      <c r="N20" s="4"/>
      <c r="O20" s="4"/>
      <c r="P20" s="4"/>
      <c r="Q20" s="4"/>
    </row>
    <row r="21" spans="1:17" ht="12.75">
      <c r="A21" s="3">
        <v>11</v>
      </c>
      <c r="B21" s="3" t="s">
        <v>39</v>
      </c>
      <c r="C21" s="3" t="s">
        <v>23</v>
      </c>
      <c r="D21" s="3" t="s">
        <v>29</v>
      </c>
      <c r="E21" s="18">
        <v>0.0020832</v>
      </c>
      <c r="F21" s="7">
        <v>0</v>
      </c>
      <c r="G21" s="7" t="e">
        <f>F21-#REF!</f>
        <v>#REF!</v>
      </c>
      <c r="H21" s="3"/>
      <c r="I21" s="4"/>
      <c r="L21" s="4"/>
      <c r="M21" s="4"/>
      <c r="N21" s="4"/>
      <c r="O21" s="4"/>
      <c r="P21" s="4"/>
      <c r="Q21" s="4"/>
    </row>
    <row r="22" spans="1:17" ht="12.75">
      <c r="A22" s="3">
        <v>12</v>
      </c>
      <c r="B22" s="3" t="s">
        <v>18</v>
      </c>
      <c r="C22" s="3" t="s">
        <v>19</v>
      </c>
      <c r="D22" s="3" t="s">
        <v>29</v>
      </c>
      <c r="E22" s="18">
        <v>0.0020832</v>
      </c>
      <c r="F22" s="7">
        <v>0</v>
      </c>
      <c r="G22" s="7" t="e">
        <f>F22-#REF!</f>
        <v>#REF!</v>
      </c>
      <c r="H22" s="3"/>
      <c r="I22" s="4"/>
      <c r="L22" s="4"/>
      <c r="M22" s="4"/>
      <c r="N22" s="4"/>
      <c r="O22" s="4"/>
      <c r="P22" s="4"/>
      <c r="Q22" s="4"/>
    </row>
    <row r="23" spans="1:17" ht="12.75">
      <c r="A23" s="3">
        <v>13</v>
      </c>
      <c r="B23" s="3" t="s">
        <v>40</v>
      </c>
      <c r="C23" s="3" t="s">
        <v>19</v>
      </c>
      <c r="D23" s="3" t="s">
        <v>29</v>
      </c>
      <c r="E23" s="18">
        <v>0.0024304</v>
      </c>
      <c r="F23" s="7">
        <v>0</v>
      </c>
      <c r="G23" s="7" t="e">
        <f>F23-#REF!</f>
        <v>#REF!</v>
      </c>
      <c r="H23" s="3"/>
      <c r="I23" s="4"/>
      <c r="L23" s="4"/>
      <c r="M23" s="4"/>
      <c r="N23" s="4"/>
      <c r="O23" s="4"/>
      <c r="P23" s="4"/>
      <c r="Q23" s="4"/>
    </row>
    <row r="24" spans="1:17" ht="12.75">
      <c r="A24" s="3">
        <v>14</v>
      </c>
      <c r="B24" s="3" t="s">
        <v>22</v>
      </c>
      <c r="C24" s="3" t="s">
        <v>23</v>
      </c>
      <c r="D24" s="3" t="s">
        <v>29</v>
      </c>
      <c r="E24" s="18">
        <v>0.0024304</v>
      </c>
      <c r="F24" s="7">
        <v>0</v>
      </c>
      <c r="G24" s="7" t="e">
        <f>F24-#REF!</f>
        <v>#REF!</v>
      </c>
      <c r="H24" s="3"/>
      <c r="I24" s="4"/>
      <c r="L24" s="4"/>
      <c r="M24" s="4"/>
      <c r="N24" s="4"/>
      <c r="O24" s="4"/>
      <c r="P24" s="4"/>
      <c r="Q24" s="4"/>
    </row>
    <row r="25" spans="1:17" ht="12.75">
      <c r="A25" s="3">
        <v>15</v>
      </c>
      <c r="B25" s="3" t="s">
        <v>41</v>
      </c>
      <c r="C25" s="3" t="s">
        <v>42</v>
      </c>
      <c r="D25" s="3" t="s">
        <v>29</v>
      </c>
      <c r="E25" s="18">
        <v>0.0027776</v>
      </c>
      <c r="F25" s="7">
        <v>0</v>
      </c>
      <c r="G25" s="7" t="e">
        <f>F25-#REF!</f>
        <v>#REF!</v>
      </c>
      <c r="H25" s="3"/>
      <c r="I25" s="4"/>
      <c r="L25" s="4"/>
      <c r="M25" s="4"/>
      <c r="N25" s="4"/>
      <c r="O25" s="4"/>
      <c r="P25" s="4"/>
      <c r="Q25" s="4"/>
    </row>
    <row r="26" spans="1:17" ht="12.75">
      <c r="A26" s="3">
        <v>16</v>
      </c>
      <c r="B26" s="3" t="s">
        <v>44</v>
      </c>
      <c r="C26" s="3" t="s">
        <v>13</v>
      </c>
      <c r="D26" s="3" t="s">
        <v>43</v>
      </c>
      <c r="E26" s="18">
        <v>0.0027776</v>
      </c>
      <c r="F26" s="7">
        <v>0</v>
      </c>
      <c r="G26" s="7" t="e">
        <f>F26-#REF!</f>
        <v>#REF!</v>
      </c>
      <c r="H26" s="3"/>
      <c r="I26" s="4"/>
      <c r="L26" s="4"/>
      <c r="M26" s="4"/>
      <c r="N26" s="4"/>
      <c r="O26" s="4"/>
      <c r="P26" s="4"/>
      <c r="Q26" s="4"/>
    </row>
    <row r="27" spans="1:17" ht="12.75">
      <c r="A27" s="3">
        <v>17</v>
      </c>
      <c r="B27" s="3" t="s">
        <v>45</v>
      </c>
      <c r="C27" s="3" t="s">
        <v>26</v>
      </c>
      <c r="D27" s="3" t="s">
        <v>43</v>
      </c>
      <c r="E27" s="18">
        <v>0.0031247999999999996</v>
      </c>
      <c r="F27" s="7">
        <v>0</v>
      </c>
      <c r="G27" s="7" t="e">
        <f>F27-#REF!</f>
        <v>#REF!</v>
      </c>
      <c r="H27" s="3"/>
      <c r="I27" s="4"/>
      <c r="L27" s="4"/>
      <c r="M27" s="4"/>
      <c r="N27" s="4"/>
      <c r="O27" s="4"/>
      <c r="P27" s="4"/>
      <c r="Q27" s="4"/>
    </row>
    <row r="28" spans="1:17" ht="12.75">
      <c r="A28" s="3">
        <v>18</v>
      </c>
      <c r="B28" s="3" t="s">
        <v>46</v>
      </c>
      <c r="C28" s="3" t="s">
        <v>47</v>
      </c>
      <c r="D28" s="3" t="s">
        <v>43</v>
      </c>
      <c r="E28" s="18">
        <v>0.0031247999999999996</v>
      </c>
      <c r="F28" s="7">
        <v>0</v>
      </c>
      <c r="G28" s="7" t="e">
        <f>F28-#REF!</f>
        <v>#REF!</v>
      </c>
      <c r="H28" s="3"/>
      <c r="I28" s="4"/>
      <c r="L28" s="4"/>
      <c r="M28" s="4"/>
      <c r="N28" s="4"/>
      <c r="O28" s="4"/>
      <c r="P28" s="4"/>
      <c r="Q28" s="4"/>
    </row>
    <row r="29" spans="1:17" ht="12.75">
      <c r="A29" s="3">
        <v>19</v>
      </c>
      <c r="B29" s="17" t="s">
        <v>48</v>
      </c>
      <c r="C29" s="17" t="s">
        <v>17</v>
      </c>
      <c r="D29" s="3" t="s">
        <v>43</v>
      </c>
      <c r="E29" s="18">
        <v>0.0034719999999999994</v>
      </c>
      <c r="F29" s="7">
        <v>0</v>
      </c>
      <c r="G29" s="7" t="e">
        <f>F29-#REF!</f>
        <v>#REF!</v>
      </c>
      <c r="H29" s="3"/>
      <c r="I29" s="4"/>
      <c r="L29" s="4"/>
      <c r="M29" s="4"/>
      <c r="N29" s="4"/>
      <c r="O29" s="4"/>
      <c r="P29" s="4"/>
      <c r="Q29" s="4"/>
    </row>
    <row r="30" spans="1:17" ht="12.75">
      <c r="A30" s="3">
        <v>20</v>
      </c>
      <c r="B30" s="3" t="s">
        <v>49</v>
      </c>
      <c r="C30" s="3" t="s">
        <v>13</v>
      </c>
      <c r="D30" s="3" t="s">
        <v>43</v>
      </c>
      <c r="E30" s="18">
        <v>0.0034719999999999994</v>
      </c>
      <c r="F30" s="7">
        <v>0</v>
      </c>
      <c r="G30" s="7" t="e">
        <f>F30-#REF!</f>
        <v>#REF!</v>
      </c>
      <c r="H30" s="3"/>
      <c r="I30" s="4"/>
      <c r="L30" s="4"/>
      <c r="M30" s="4"/>
      <c r="N30" s="4"/>
      <c r="O30" s="4"/>
      <c r="P30" s="4"/>
      <c r="Q30" s="4"/>
    </row>
    <row r="31" spans="1:17" ht="12.75">
      <c r="A31" s="3">
        <v>21</v>
      </c>
      <c r="B31" s="3" t="s">
        <v>50</v>
      </c>
      <c r="C31" s="3" t="s">
        <v>21</v>
      </c>
      <c r="D31" s="3" t="s">
        <v>43</v>
      </c>
      <c r="E31" s="18">
        <v>0.003819199999999999</v>
      </c>
      <c r="F31" s="7">
        <v>0</v>
      </c>
      <c r="G31" s="7" t="e">
        <f>F31-#REF!</f>
        <v>#REF!</v>
      </c>
      <c r="H31" s="3"/>
      <c r="I31" s="4"/>
      <c r="L31" s="4"/>
      <c r="M31" s="4"/>
      <c r="N31" s="4"/>
      <c r="O31" s="4"/>
      <c r="P31" s="4"/>
      <c r="Q31" s="4"/>
    </row>
    <row r="32" spans="1:8" ht="12.75">
      <c r="A32" s="3">
        <v>22</v>
      </c>
      <c r="B32" s="16" t="s">
        <v>51</v>
      </c>
      <c r="C32" s="16" t="s">
        <v>52</v>
      </c>
      <c r="D32" s="3" t="s">
        <v>43</v>
      </c>
      <c r="E32" s="18">
        <v>0.003819199999999999</v>
      </c>
      <c r="F32" s="7">
        <v>0</v>
      </c>
      <c r="G32" s="7" t="e">
        <f>F32-#REF!</f>
        <v>#REF!</v>
      </c>
      <c r="H32" s="3"/>
    </row>
    <row r="33" spans="1:8" ht="12.75">
      <c r="A33" s="3">
        <v>23</v>
      </c>
      <c r="B33" s="3" t="s">
        <v>54</v>
      </c>
      <c r="C33" s="3" t="s">
        <v>20</v>
      </c>
      <c r="D33" s="3" t="s">
        <v>53</v>
      </c>
      <c r="E33" s="18">
        <v>0.004166399999999999</v>
      </c>
      <c r="F33" s="7">
        <v>0</v>
      </c>
      <c r="G33" s="7" t="e">
        <f>F33-#REF!</f>
        <v>#REF!</v>
      </c>
      <c r="H33" s="3"/>
    </row>
    <row r="34" spans="1:8" ht="12.75">
      <c r="A34" s="3">
        <v>24</v>
      </c>
      <c r="B34" s="3" t="s">
        <v>55</v>
      </c>
      <c r="C34" s="3" t="s">
        <v>20</v>
      </c>
      <c r="D34" s="3" t="s">
        <v>53</v>
      </c>
      <c r="E34" s="18">
        <v>0.004166399999999999</v>
      </c>
      <c r="F34" s="7">
        <v>0</v>
      </c>
      <c r="G34" s="7" t="e">
        <f>F34-#REF!</f>
        <v>#REF!</v>
      </c>
      <c r="H34" s="3"/>
    </row>
    <row r="35" spans="1:8" ht="12.75">
      <c r="A35" s="3">
        <v>25</v>
      </c>
      <c r="B35" s="3" t="s">
        <v>56</v>
      </c>
      <c r="C35" s="3" t="s">
        <v>13</v>
      </c>
      <c r="D35" s="3" t="s">
        <v>53</v>
      </c>
      <c r="E35" s="18">
        <v>0.004513599999999999</v>
      </c>
      <c r="F35" s="7">
        <v>0</v>
      </c>
      <c r="G35" s="7" t="e">
        <f>F35-#REF!</f>
        <v>#REF!</v>
      </c>
      <c r="H35" s="3"/>
    </row>
    <row r="36" spans="1:8" ht="12.75">
      <c r="A36" s="3">
        <v>26</v>
      </c>
      <c r="B36" s="16" t="s">
        <v>57</v>
      </c>
      <c r="C36" s="16" t="s">
        <v>58</v>
      </c>
      <c r="D36" s="3" t="s">
        <v>53</v>
      </c>
      <c r="E36" s="18">
        <v>0.004513599999999999</v>
      </c>
      <c r="F36" s="7">
        <v>0</v>
      </c>
      <c r="G36" s="7" t="e">
        <f>F36-#REF!</f>
        <v>#REF!</v>
      </c>
      <c r="H36" s="3"/>
    </row>
    <row r="37" spans="1:8" ht="12.75">
      <c r="A37" s="3">
        <v>27</v>
      </c>
      <c r="B37" s="3" t="s">
        <v>59</v>
      </c>
      <c r="C37" s="3" t="s">
        <v>58</v>
      </c>
      <c r="D37" s="3" t="s">
        <v>53</v>
      </c>
      <c r="E37" s="18">
        <v>0.0048607999999999985</v>
      </c>
      <c r="F37" s="7">
        <v>0</v>
      </c>
      <c r="G37" s="7" t="e">
        <f>F37-#REF!</f>
        <v>#REF!</v>
      </c>
      <c r="H37" s="3"/>
    </row>
    <row r="38" spans="1:8" ht="12.75">
      <c r="A38" s="3">
        <v>28</v>
      </c>
      <c r="B38" s="20" t="s">
        <v>72</v>
      </c>
      <c r="C38" s="20" t="s">
        <v>73</v>
      </c>
      <c r="D38" s="20" t="s">
        <v>74</v>
      </c>
      <c r="E38" s="18">
        <v>0.0048607999999999985</v>
      </c>
      <c r="F38" s="7">
        <v>0</v>
      </c>
      <c r="G38" s="7" t="e">
        <f>F38-#REF!</f>
        <v>#REF!</v>
      </c>
      <c r="H38" s="3"/>
    </row>
    <row r="39" spans="1:8" ht="12.75">
      <c r="A39" s="3">
        <v>29</v>
      </c>
      <c r="B39" s="16" t="s">
        <v>60</v>
      </c>
      <c r="C39" s="16" t="s">
        <v>61</v>
      </c>
      <c r="D39" s="3" t="s">
        <v>53</v>
      </c>
      <c r="E39" s="18">
        <v>0.005207999999999998</v>
      </c>
      <c r="F39" s="7">
        <v>0</v>
      </c>
      <c r="G39" s="7" t="e">
        <f>F39-#REF!</f>
        <v>#REF!</v>
      </c>
      <c r="H39" s="3"/>
    </row>
    <row r="40" spans="1:8" ht="12.75">
      <c r="A40" s="3">
        <v>30</v>
      </c>
      <c r="B40" s="16" t="s">
        <v>62</v>
      </c>
      <c r="C40" s="16" t="s">
        <v>21</v>
      </c>
      <c r="D40" s="3" t="s">
        <v>53</v>
      </c>
      <c r="E40" s="18">
        <v>0.005207999999999998</v>
      </c>
      <c r="F40" s="7">
        <v>0</v>
      </c>
      <c r="G40" s="7" t="e">
        <f>F40-#REF!</f>
        <v>#REF!</v>
      </c>
      <c r="H40" s="3"/>
    </row>
    <row r="41" spans="1:8" ht="12.75">
      <c r="A41" s="3">
        <v>31</v>
      </c>
      <c r="B41" s="17" t="s">
        <v>63</v>
      </c>
      <c r="C41" s="17" t="s">
        <v>52</v>
      </c>
      <c r="D41" s="3" t="s">
        <v>53</v>
      </c>
      <c r="E41" s="18">
        <v>0.005555199999999998</v>
      </c>
      <c r="F41" s="7">
        <v>0</v>
      </c>
      <c r="G41" s="7" t="e">
        <f>F41-#REF!</f>
        <v>#REF!</v>
      </c>
      <c r="H41" s="3"/>
    </row>
    <row r="42" spans="1:8" ht="12.75">
      <c r="A42" s="3">
        <v>32</v>
      </c>
      <c r="B42" s="16" t="s">
        <v>64</v>
      </c>
      <c r="C42" s="16" t="s">
        <v>23</v>
      </c>
      <c r="D42" s="3" t="s">
        <v>53</v>
      </c>
      <c r="E42" s="18">
        <v>0.005555199999999998</v>
      </c>
      <c r="F42" s="7">
        <v>0</v>
      </c>
      <c r="G42" s="7" t="e">
        <f>F42-#REF!</f>
        <v>#REF!</v>
      </c>
      <c r="H42" s="3"/>
    </row>
    <row r="43" spans="1:8" ht="12.75">
      <c r="A43" s="3">
        <v>33</v>
      </c>
      <c r="B43" s="16" t="s">
        <v>65</v>
      </c>
      <c r="C43" s="16" t="s">
        <v>19</v>
      </c>
      <c r="D43" s="3" t="s">
        <v>53</v>
      </c>
      <c r="E43" s="18">
        <v>0.005902399999999998</v>
      </c>
      <c r="F43" s="7">
        <v>0</v>
      </c>
      <c r="G43" s="7" t="e">
        <f>F43-#REF!</f>
        <v>#REF!</v>
      </c>
      <c r="H43" s="3"/>
    </row>
    <row r="44" spans="1:8" ht="12.75">
      <c r="A44" s="3">
        <v>34</v>
      </c>
      <c r="B44" s="16" t="s">
        <v>66</v>
      </c>
      <c r="C44" s="16" t="s">
        <v>23</v>
      </c>
      <c r="D44" s="3" t="s">
        <v>53</v>
      </c>
      <c r="E44" s="18">
        <v>0.005902399999999998</v>
      </c>
      <c r="F44" s="7">
        <v>0</v>
      </c>
      <c r="G44" s="7" t="e">
        <f>F44-#REF!</f>
        <v>#REF!</v>
      </c>
      <c r="H44" s="3"/>
    </row>
    <row r="45" spans="1:8" ht="12.75">
      <c r="A45" s="3">
        <v>35</v>
      </c>
      <c r="B45" s="16" t="s">
        <v>67</v>
      </c>
      <c r="C45" s="16" t="s">
        <v>23</v>
      </c>
      <c r="D45" s="3" t="s">
        <v>53</v>
      </c>
      <c r="E45" s="18">
        <v>0.0062495999999999975</v>
      </c>
      <c r="F45" s="7">
        <v>0</v>
      </c>
      <c r="G45" s="7" t="e">
        <f>F45-#REF!</f>
        <v>#REF!</v>
      </c>
      <c r="H45" s="3"/>
    </row>
    <row r="46" spans="1:8" ht="12.75">
      <c r="A46" s="3">
        <v>36</v>
      </c>
      <c r="B46" s="17" t="s">
        <v>69</v>
      </c>
      <c r="C46" s="17" t="s">
        <v>26</v>
      </c>
      <c r="D46" s="16" t="s">
        <v>68</v>
      </c>
      <c r="E46" s="18">
        <v>0.0062495999999999975</v>
      </c>
      <c r="F46" s="7">
        <v>0</v>
      </c>
      <c r="G46" s="7" t="e">
        <f>F46-#REF!</f>
        <v>#REF!</v>
      </c>
      <c r="H46" s="3"/>
    </row>
    <row r="47" spans="1:8" ht="12.75">
      <c r="A47" s="3">
        <v>37</v>
      </c>
      <c r="B47" s="16" t="s">
        <v>70</v>
      </c>
      <c r="C47" s="16" t="s">
        <v>26</v>
      </c>
      <c r="D47" s="16" t="s">
        <v>68</v>
      </c>
      <c r="E47" s="18">
        <v>0.006596799999999997</v>
      </c>
      <c r="F47" s="7">
        <v>0</v>
      </c>
      <c r="G47" s="7" t="e">
        <f>F47-#REF!</f>
        <v>#REF!</v>
      </c>
      <c r="H47" s="3"/>
    </row>
    <row r="48" spans="1:8" ht="12.75">
      <c r="A48" s="3">
        <v>38</v>
      </c>
      <c r="B48" s="17" t="s">
        <v>71</v>
      </c>
      <c r="C48" s="17" t="s">
        <v>20</v>
      </c>
      <c r="D48" s="16" t="s">
        <v>68</v>
      </c>
      <c r="E48" s="18">
        <v>0.006596799999999997</v>
      </c>
      <c r="F48" s="7">
        <v>0</v>
      </c>
      <c r="G48" s="7" t="e">
        <f>F48-#REF!</f>
        <v>#REF!</v>
      </c>
      <c r="H48" s="3"/>
    </row>
    <row r="49" spans="1:8" ht="12.75">
      <c r="A49" s="3">
        <v>39</v>
      </c>
      <c r="B49" s="17" t="s">
        <v>75</v>
      </c>
      <c r="C49" s="17" t="s">
        <v>20</v>
      </c>
      <c r="D49" s="16" t="s">
        <v>68</v>
      </c>
      <c r="E49" s="18">
        <v>0.006943999999999997</v>
      </c>
      <c r="F49" s="7">
        <v>0</v>
      </c>
      <c r="G49" s="7" t="e">
        <f>F49-#REF!</f>
        <v>#REF!</v>
      </c>
      <c r="H49" s="3"/>
    </row>
    <row r="50" spans="1:8" ht="12.75">
      <c r="A50" s="3">
        <v>40</v>
      </c>
      <c r="B50" s="16" t="s">
        <v>76</v>
      </c>
      <c r="C50" s="16" t="s">
        <v>20</v>
      </c>
      <c r="D50" s="16" t="s">
        <v>68</v>
      </c>
      <c r="E50" s="18">
        <v>0.006943999999999997</v>
      </c>
      <c r="F50" s="7">
        <v>0</v>
      </c>
      <c r="G50" s="7" t="e">
        <f>F50-#REF!</f>
        <v>#REF!</v>
      </c>
      <c r="H50" s="3"/>
    </row>
    <row r="51" spans="1:8" ht="12.75">
      <c r="A51" s="3">
        <v>41</v>
      </c>
      <c r="B51" s="16" t="s">
        <v>77</v>
      </c>
      <c r="C51" s="16" t="s">
        <v>20</v>
      </c>
      <c r="D51" s="16" t="s">
        <v>68</v>
      </c>
      <c r="E51" s="18">
        <v>0.007291199999999997</v>
      </c>
      <c r="F51" s="7">
        <v>0</v>
      </c>
      <c r="G51" s="7" t="e">
        <f>F51-#REF!</f>
        <v>#REF!</v>
      </c>
      <c r="H51" s="3"/>
    </row>
    <row r="52" spans="1:8" ht="12.75">
      <c r="A52" s="3">
        <v>42</v>
      </c>
      <c r="B52" s="17" t="s">
        <v>78</v>
      </c>
      <c r="C52" s="17" t="s">
        <v>25</v>
      </c>
      <c r="D52" s="16" t="s">
        <v>68</v>
      </c>
      <c r="E52" s="18">
        <v>0.007291199999999997</v>
      </c>
      <c r="F52" s="7">
        <v>0</v>
      </c>
      <c r="G52" s="7" t="e">
        <f>F52-#REF!</f>
        <v>#REF!</v>
      </c>
      <c r="H52" s="3"/>
    </row>
    <row r="53" spans="1:8" ht="12.75">
      <c r="A53" s="3">
        <v>43</v>
      </c>
      <c r="B53" s="3" t="s">
        <v>79</v>
      </c>
      <c r="C53" s="3" t="s">
        <v>25</v>
      </c>
      <c r="D53" s="16" t="s">
        <v>68</v>
      </c>
      <c r="E53" s="18">
        <v>0.007638399999999997</v>
      </c>
      <c r="F53" s="7">
        <v>0</v>
      </c>
      <c r="G53" s="7" t="e">
        <f>F53-#REF!</f>
        <v>#REF!</v>
      </c>
      <c r="H53" s="3"/>
    </row>
    <row r="54" spans="1:8" ht="12.75">
      <c r="A54" s="3">
        <v>44</v>
      </c>
      <c r="B54" s="3" t="s">
        <v>80</v>
      </c>
      <c r="C54" s="3" t="s">
        <v>25</v>
      </c>
      <c r="D54" s="16" t="s">
        <v>68</v>
      </c>
      <c r="E54" s="18">
        <v>0.007638399999999997</v>
      </c>
      <c r="F54" s="7">
        <v>0</v>
      </c>
      <c r="G54" s="7" t="e">
        <f>F54-#REF!</f>
        <v>#REF!</v>
      </c>
      <c r="H54" s="3"/>
    </row>
    <row r="55" spans="1:8" ht="12.75">
      <c r="A55" s="3">
        <v>45</v>
      </c>
      <c r="B55" s="17" t="s">
        <v>81</v>
      </c>
      <c r="C55" s="17" t="s">
        <v>25</v>
      </c>
      <c r="D55" s="16" t="s">
        <v>68</v>
      </c>
      <c r="E55" s="18">
        <v>0.007985599999999997</v>
      </c>
      <c r="F55" s="7">
        <v>0</v>
      </c>
      <c r="G55" s="7" t="e">
        <f>F55-#REF!</f>
        <v>#REF!</v>
      </c>
      <c r="H55" s="3"/>
    </row>
    <row r="56" spans="1:8" ht="12.75">
      <c r="A56" s="3">
        <v>46</v>
      </c>
      <c r="B56" s="3" t="s">
        <v>82</v>
      </c>
      <c r="C56" s="3" t="s">
        <v>21</v>
      </c>
      <c r="D56" s="16" t="s">
        <v>68</v>
      </c>
      <c r="E56" s="18">
        <v>0.007985599999999997</v>
      </c>
      <c r="F56" s="7">
        <v>0</v>
      </c>
      <c r="G56" s="7" t="e">
        <f>F56-#REF!</f>
        <v>#REF!</v>
      </c>
      <c r="H56" s="3"/>
    </row>
    <row r="57" spans="1:8" ht="12.75">
      <c r="A57" s="3">
        <v>47</v>
      </c>
      <c r="B57" s="3" t="s">
        <v>83</v>
      </c>
      <c r="C57" s="3" t="s">
        <v>21</v>
      </c>
      <c r="D57" s="16" t="s">
        <v>68</v>
      </c>
      <c r="E57" s="18">
        <v>0.008332799999999998</v>
      </c>
      <c r="F57" s="7">
        <v>0</v>
      </c>
      <c r="G57" s="7" t="e">
        <f>F57-#REF!</f>
        <v>#REF!</v>
      </c>
      <c r="H57" s="3"/>
    </row>
    <row r="58" spans="1:8" ht="12.75">
      <c r="A58" s="3">
        <v>48</v>
      </c>
      <c r="B58" s="3" t="s">
        <v>84</v>
      </c>
      <c r="C58" s="3" t="s">
        <v>21</v>
      </c>
      <c r="D58" s="16" t="s">
        <v>68</v>
      </c>
      <c r="E58" s="18">
        <v>0.008332799999999998</v>
      </c>
      <c r="F58" s="7">
        <v>0</v>
      </c>
      <c r="G58" s="7" t="e">
        <f>F58-#REF!</f>
        <v>#REF!</v>
      </c>
      <c r="H58" s="3"/>
    </row>
    <row r="59" spans="1:8" ht="12.75">
      <c r="A59" s="3">
        <v>49</v>
      </c>
      <c r="B59" s="3" t="s">
        <v>85</v>
      </c>
      <c r="C59" s="3" t="s">
        <v>21</v>
      </c>
      <c r="D59" s="16" t="s">
        <v>68</v>
      </c>
      <c r="E59" s="18">
        <v>0.008679999999999998</v>
      </c>
      <c r="F59" s="7">
        <v>0</v>
      </c>
      <c r="G59" s="7" t="e">
        <f>F59-#REF!</f>
        <v>#REF!</v>
      </c>
      <c r="H59" s="3"/>
    </row>
    <row r="60" spans="1:8" ht="12.75">
      <c r="A60" s="3">
        <v>50</v>
      </c>
      <c r="B60" s="3" t="s">
        <v>86</v>
      </c>
      <c r="C60" s="3" t="s">
        <v>25</v>
      </c>
      <c r="D60" s="16" t="s">
        <v>68</v>
      </c>
      <c r="E60" s="18">
        <v>0.008679999999999998</v>
      </c>
      <c r="F60" s="7">
        <v>0</v>
      </c>
      <c r="G60" s="7" t="e">
        <f>F60-#REF!</f>
        <v>#REF!</v>
      </c>
      <c r="H60" s="3"/>
    </row>
    <row r="61" spans="1:8" ht="12.75">
      <c r="A61" s="3">
        <v>51</v>
      </c>
      <c r="B61" s="3" t="s">
        <v>87</v>
      </c>
      <c r="C61" s="3" t="s">
        <v>47</v>
      </c>
      <c r="D61" s="16" t="s">
        <v>68</v>
      </c>
      <c r="E61" s="18">
        <v>0.009027199999999999</v>
      </c>
      <c r="F61" s="7">
        <v>0</v>
      </c>
      <c r="G61" s="7" t="e">
        <f>F61-#REF!</f>
        <v>#REF!</v>
      </c>
      <c r="H61" s="3"/>
    </row>
    <row r="62" spans="1:8" ht="12.75">
      <c r="A62" s="3">
        <v>52</v>
      </c>
      <c r="B62" s="3" t="s">
        <v>88</v>
      </c>
      <c r="C62" s="3" t="s">
        <v>52</v>
      </c>
      <c r="D62" s="16" t="s">
        <v>68</v>
      </c>
      <c r="E62" s="18">
        <v>0.009027199999999999</v>
      </c>
      <c r="F62" s="7">
        <v>0</v>
      </c>
      <c r="G62" s="7" t="e">
        <f>F62-#REF!</f>
        <v>#REF!</v>
      </c>
      <c r="H62" s="3"/>
    </row>
    <row r="63" spans="1:8" ht="12.75">
      <c r="A63" s="3">
        <v>53</v>
      </c>
      <c r="B63" s="3" t="s">
        <v>89</v>
      </c>
      <c r="C63" s="3" t="s">
        <v>23</v>
      </c>
      <c r="D63" s="16" t="s">
        <v>68</v>
      </c>
      <c r="E63" s="18">
        <v>0.0093744</v>
      </c>
      <c r="F63" s="7">
        <v>0</v>
      </c>
      <c r="G63" s="7" t="e">
        <f>F63-#REF!</f>
        <v>#REF!</v>
      </c>
      <c r="H63" s="3"/>
    </row>
    <row r="64" spans="1:8" ht="12.75">
      <c r="A64" s="3">
        <v>54</v>
      </c>
      <c r="B64" s="17" t="s">
        <v>90</v>
      </c>
      <c r="C64" s="17" t="s">
        <v>23</v>
      </c>
      <c r="D64" s="16" t="s">
        <v>68</v>
      </c>
      <c r="E64" s="18">
        <v>0.0093744</v>
      </c>
      <c r="F64" s="7">
        <v>0</v>
      </c>
      <c r="G64" s="7" t="e">
        <f>F64-#REF!</f>
        <v>#REF!</v>
      </c>
      <c r="H64" s="3"/>
    </row>
    <row r="65" spans="1:8" ht="12.75">
      <c r="A65" s="3">
        <v>55</v>
      </c>
      <c r="B65" s="16" t="s">
        <v>91</v>
      </c>
      <c r="C65" s="16" t="s">
        <v>19</v>
      </c>
      <c r="D65" s="16" t="s">
        <v>68</v>
      </c>
      <c r="E65" s="18">
        <v>0.0097216</v>
      </c>
      <c r="F65" s="7">
        <v>0</v>
      </c>
      <c r="G65" s="7" t="e">
        <f>F65-#REF!</f>
        <v>#REF!</v>
      </c>
      <c r="H65" s="3"/>
    </row>
    <row r="66" spans="1:8" ht="12.75">
      <c r="A66" s="3">
        <v>56</v>
      </c>
      <c r="B66" s="16" t="s">
        <v>92</v>
      </c>
      <c r="C66" s="16" t="s">
        <v>23</v>
      </c>
      <c r="D66" s="16" t="s">
        <v>68</v>
      </c>
      <c r="E66" s="18">
        <v>0.0097216</v>
      </c>
      <c r="F66" s="7">
        <v>0</v>
      </c>
      <c r="G66" s="7" t="e">
        <f>F66-#REF!</f>
        <v>#REF!</v>
      </c>
      <c r="H66" s="3"/>
    </row>
    <row r="67" spans="1:8" ht="12.75">
      <c r="A67" s="3">
        <v>57</v>
      </c>
      <c r="B67" s="16" t="s">
        <v>94</v>
      </c>
      <c r="C67" s="16" t="s">
        <v>26</v>
      </c>
      <c r="D67" s="16" t="s">
        <v>93</v>
      </c>
      <c r="E67" s="18">
        <v>0.010068800000000001</v>
      </c>
      <c r="F67" s="7">
        <v>0</v>
      </c>
      <c r="G67" s="7" t="e">
        <f>F67-#REF!</f>
        <v>#REF!</v>
      </c>
      <c r="H67" s="3"/>
    </row>
    <row r="68" spans="1:8" ht="12.75">
      <c r="A68" s="3">
        <v>58</v>
      </c>
      <c r="B68" s="16" t="s">
        <v>95</v>
      </c>
      <c r="C68" s="16" t="s">
        <v>20</v>
      </c>
      <c r="D68" s="16" t="s">
        <v>93</v>
      </c>
      <c r="E68" s="18">
        <v>0.010068800000000001</v>
      </c>
      <c r="F68" s="7">
        <v>0</v>
      </c>
      <c r="G68" s="7" t="e">
        <f>F68-#REF!</f>
        <v>#REF!</v>
      </c>
      <c r="H68" s="3"/>
    </row>
    <row r="69" spans="1:8" ht="12.75">
      <c r="A69" s="3">
        <v>59</v>
      </c>
      <c r="B69" s="16" t="s">
        <v>72</v>
      </c>
      <c r="C69" s="16" t="s">
        <v>73</v>
      </c>
      <c r="D69" s="16" t="s">
        <v>74</v>
      </c>
      <c r="E69" s="18">
        <v>0.010416000000000002</v>
      </c>
      <c r="F69" s="7">
        <v>0</v>
      </c>
      <c r="G69" s="7" t="e">
        <f>F69-#REF!</f>
        <v>#REF!</v>
      </c>
      <c r="H69" s="3"/>
    </row>
    <row r="70" spans="1:8" ht="12.75">
      <c r="A70" s="3">
        <v>60</v>
      </c>
      <c r="B70" s="16" t="s">
        <v>96</v>
      </c>
      <c r="C70" s="16" t="s">
        <v>20</v>
      </c>
      <c r="D70" s="16" t="s">
        <v>93</v>
      </c>
      <c r="E70" s="18">
        <v>0.010416000000000002</v>
      </c>
      <c r="F70" s="7">
        <v>0</v>
      </c>
      <c r="G70" s="7" t="e">
        <f>F70-#REF!</f>
        <v>#REF!</v>
      </c>
      <c r="H70" s="3"/>
    </row>
    <row r="71" spans="1:8" ht="12.75">
      <c r="A71" s="3">
        <v>61</v>
      </c>
      <c r="B71" s="16" t="s">
        <v>97</v>
      </c>
      <c r="C71" s="16" t="s">
        <v>20</v>
      </c>
      <c r="D71" s="16" t="s">
        <v>93</v>
      </c>
      <c r="E71" s="18">
        <v>0.010763200000000002</v>
      </c>
      <c r="F71" s="7">
        <v>0</v>
      </c>
      <c r="G71" s="7" t="e">
        <f>F71-#REF!</f>
        <v>#REF!</v>
      </c>
      <c r="H71" s="3"/>
    </row>
    <row r="72" spans="1:8" ht="12.75">
      <c r="A72" s="3">
        <v>62</v>
      </c>
      <c r="B72" s="16" t="s">
        <v>98</v>
      </c>
      <c r="C72" s="16" t="s">
        <v>20</v>
      </c>
      <c r="D72" s="16" t="s">
        <v>93</v>
      </c>
      <c r="E72" s="18">
        <v>0.010763200000000002</v>
      </c>
      <c r="F72" s="7">
        <v>0</v>
      </c>
      <c r="G72" s="7" t="e">
        <f>F72-#REF!</f>
        <v>#REF!</v>
      </c>
      <c r="H72" s="3"/>
    </row>
    <row r="73" spans="1:8" ht="12.75">
      <c r="A73" s="3">
        <v>63</v>
      </c>
      <c r="B73" s="16" t="s">
        <v>99</v>
      </c>
      <c r="C73" s="16" t="s">
        <v>17</v>
      </c>
      <c r="D73" s="16" t="s">
        <v>93</v>
      </c>
      <c r="E73" s="18">
        <v>0.011110400000000003</v>
      </c>
      <c r="F73" s="7">
        <v>0</v>
      </c>
      <c r="G73" s="7" t="e">
        <f>F73-#REF!</f>
        <v>#REF!</v>
      </c>
      <c r="H73" s="3"/>
    </row>
    <row r="74" spans="1:8" ht="12.75">
      <c r="A74" s="3">
        <v>64</v>
      </c>
      <c r="B74" s="16" t="s">
        <v>72</v>
      </c>
      <c r="C74" s="16" t="s">
        <v>73</v>
      </c>
      <c r="D74" s="16" t="s">
        <v>74</v>
      </c>
      <c r="E74" s="18">
        <v>0.011110400000000003</v>
      </c>
      <c r="F74" s="7">
        <v>0</v>
      </c>
      <c r="G74" s="7" t="e">
        <f>F74-#REF!</f>
        <v>#REF!</v>
      </c>
      <c r="H74" s="3"/>
    </row>
    <row r="75" spans="1:8" ht="12.75">
      <c r="A75" s="3">
        <v>65</v>
      </c>
      <c r="B75" s="16" t="s">
        <v>72</v>
      </c>
      <c r="C75" s="16" t="s">
        <v>73</v>
      </c>
      <c r="D75" s="16" t="s">
        <v>74</v>
      </c>
      <c r="E75" s="18">
        <v>0.011457600000000004</v>
      </c>
      <c r="F75" s="7">
        <v>0</v>
      </c>
      <c r="G75" s="7" t="e">
        <f>F75-#REF!</f>
        <v>#REF!</v>
      </c>
      <c r="H75" s="3"/>
    </row>
    <row r="76" spans="1:8" ht="12.75">
      <c r="A76" s="3">
        <v>66</v>
      </c>
      <c r="B76" s="16" t="s">
        <v>72</v>
      </c>
      <c r="C76" s="16" t="s">
        <v>73</v>
      </c>
      <c r="D76" s="16" t="s">
        <v>74</v>
      </c>
      <c r="E76" s="18">
        <v>0.011457600000000004</v>
      </c>
      <c r="F76" s="7">
        <v>0</v>
      </c>
      <c r="G76" s="7" t="e">
        <f>F76-#REF!</f>
        <v>#REF!</v>
      </c>
      <c r="H76" s="3"/>
    </row>
    <row r="77" spans="1:8" ht="12.75">
      <c r="A77" s="3">
        <v>67</v>
      </c>
      <c r="B77" s="16" t="s">
        <v>72</v>
      </c>
      <c r="C77" s="16" t="s">
        <v>73</v>
      </c>
      <c r="D77" s="16" t="s">
        <v>74</v>
      </c>
      <c r="E77" s="18">
        <v>0.011804800000000004</v>
      </c>
      <c r="F77" s="7">
        <v>0</v>
      </c>
      <c r="G77" s="7" t="e">
        <f>F77-#REF!</f>
        <v>#REF!</v>
      </c>
      <c r="H77" s="3"/>
    </row>
    <row r="78" spans="1:8" ht="12.75">
      <c r="A78" s="3">
        <v>68</v>
      </c>
      <c r="B78" s="16" t="s">
        <v>72</v>
      </c>
      <c r="C78" s="16" t="s">
        <v>73</v>
      </c>
      <c r="D78" s="16" t="s">
        <v>74</v>
      </c>
      <c r="E78" s="18">
        <v>0.011804800000000004</v>
      </c>
      <c r="F78" s="7">
        <v>0</v>
      </c>
      <c r="G78" s="7" t="e">
        <f>F78-#REF!</f>
        <v>#REF!</v>
      </c>
      <c r="H78" s="3"/>
    </row>
    <row r="79" spans="1:8" ht="12.75">
      <c r="A79" s="3">
        <v>69</v>
      </c>
      <c r="B79" s="3" t="s">
        <v>72</v>
      </c>
      <c r="C79" s="3" t="s">
        <v>73</v>
      </c>
      <c r="D79" s="3" t="s">
        <v>74</v>
      </c>
      <c r="E79" s="18">
        <v>0.012152000000000005</v>
      </c>
      <c r="F79" s="7">
        <v>0</v>
      </c>
      <c r="G79" s="7" t="e">
        <f>F79-#REF!</f>
        <v>#REF!</v>
      </c>
      <c r="H79" s="3"/>
    </row>
    <row r="80" spans="1:8" ht="12.75">
      <c r="A80" s="3">
        <v>70</v>
      </c>
      <c r="B80" s="3" t="s">
        <v>100</v>
      </c>
      <c r="C80" s="3" t="s">
        <v>58</v>
      </c>
      <c r="D80" s="16" t="s">
        <v>93</v>
      </c>
      <c r="E80" s="18">
        <v>0.012152000000000005</v>
      </c>
      <c r="F80" s="7">
        <v>0</v>
      </c>
      <c r="G80" s="7" t="e">
        <f>F80-#REF!</f>
        <v>#REF!</v>
      </c>
      <c r="H80" s="3"/>
    </row>
    <row r="81" spans="1:8" ht="12.75">
      <c r="A81" s="3">
        <v>71</v>
      </c>
      <c r="B81" s="3" t="s">
        <v>101</v>
      </c>
      <c r="C81" s="3" t="s">
        <v>61</v>
      </c>
      <c r="D81" s="16" t="s">
        <v>93</v>
      </c>
      <c r="E81" s="18">
        <v>0.012499200000000005</v>
      </c>
      <c r="F81" s="7">
        <v>0</v>
      </c>
      <c r="G81" s="7" t="e">
        <f>F81-#REF!</f>
        <v>#REF!</v>
      </c>
      <c r="H81" s="3"/>
    </row>
    <row r="82" spans="1:8" ht="12.75">
      <c r="A82" s="3">
        <v>72</v>
      </c>
      <c r="B82" s="3" t="s">
        <v>102</v>
      </c>
      <c r="C82" s="3" t="s">
        <v>61</v>
      </c>
      <c r="D82" s="16" t="s">
        <v>93</v>
      </c>
      <c r="E82" s="18">
        <v>0.012499200000000005</v>
      </c>
      <c r="F82" s="7">
        <v>0</v>
      </c>
      <c r="G82" s="7" t="e">
        <f>F82-#REF!</f>
        <v>#REF!</v>
      </c>
      <c r="H82" s="3"/>
    </row>
    <row r="83" spans="1:8" ht="12.75">
      <c r="A83" s="3">
        <v>73</v>
      </c>
      <c r="B83" s="3" t="s">
        <v>72</v>
      </c>
      <c r="C83" s="3" t="s">
        <v>73</v>
      </c>
      <c r="D83" s="3" t="s">
        <v>74</v>
      </c>
      <c r="E83" s="18">
        <v>0.012846400000000006</v>
      </c>
      <c r="F83" s="7">
        <v>0</v>
      </c>
      <c r="G83" s="7" t="e">
        <f>F83-#REF!</f>
        <v>#REF!</v>
      </c>
      <c r="H83" s="3"/>
    </row>
    <row r="84" spans="1:8" ht="12.75">
      <c r="A84" s="3">
        <v>74</v>
      </c>
      <c r="B84" s="16" t="s">
        <v>103</v>
      </c>
      <c r="C84" s="16" t="s">
        <v>21</v>
      </c>
      <c r="D84" s="16" t="s">
        <v>93</v>
      </c>
      <c r="E84" s="18">
        <v>0.012846400000000006</v>
      </c>
      <c r="F84" s="7">
        <v>0</v>
      </c>
      <c r="G84" s="7" t="e">
        <f>F84-#REF!</f>
        <v>#REF!</v>
      </c>
      <c r="H84" s="3"/>
    </row>
    <row r="85" spans="1:8" ht="12.75">
      <c r="A85" s="3">
        <v>75</v>
      </c>
      <c r="B85" s="3" t="s">
        <v>72</v>
      </c>
      <c r="C85" s="3" t="s">
        <v>73</v>
      </c>
      <c r="D85" s="3" t="s">
        <v>74</v>
      </c>
      <c r="E85" s="18">
        <v>0.013193600000000007</v>
      </c>
      <c r="F85" s="7">
        <v>0</v>
      </c>
      <c r="G85" s="7" t="e">
        <f>F85-#REF!</f>
        <v>#REF!</v>
      </c>
      <c r="H85" s="3"/>
    </row>
    <row r="86" spans="1:8" ht="12.75">
      <c r="A86" s="3">
        <v>76</v>
      </c>
      <c r="B86" s="3" t="s">
        <v>104</v>
      </c>
      <c r="C86" s="3" t="s">
        <v>21</v>
      </c>
      <c r="D86" s="16" t="s">
        <v>93</v>
      </c>
      <c r="E86" s="18">
        <v>0.013193600000000007</v>
      </c>
      <c r="F86" s="7">
        <v>0</v>
      </c>
      <c r="G86" s="7" t="e">
        <f>F86-#REF!</f>
        <v>#REF!</v>
      </c>
      <c r="H86" s="3"/>
    </row>
    <row r="87" spans="1:8" ht="12.75">
      <c r="A87" s="3">
        <v>77</v>
      </c>
      <c r="B87" s="3" t="s">
        <v>105</v>
      </c>
      <c r="C87" s="3" t="s">
        <v>21</v>
      </c>
      <c r="D87" s="16" t="s">
        <v>93</v>
      </c>
      <c r="E87" s="18">
        <v>0.013540800000000007</v>
      </c>
      <c r="F87" s="7">
        <v>0</v>
      </c>
      <c r="G87" s="7" t="e">
        <f>F87-#REF!</f>
        <v>#REF!</v>
      </c>
      <c r="H87" s="3"/>
    </row>
    <row r="88" spans="1:8" ht="12.75">
      <c r="A88" s="3">
        <v>78</v>
      </c>
      <c r="B88" s="3" t="s">
        <v>106</v>
      </c>
      <c r="C88" s="3" t="s">
        <v>21</v>
      </c>
      <c r="D88" s="16" t="s">
        <v>93</v>
      </c>
      <c r="E88" s="18">
        <v>0.013540800000000007</v>
      </c>
      <c r="F88" s="7">
        <v>0</v>
      </c>
      <c r="G88" s="7" t="e">
        <f>F88-#REF!</f>
        <v>#REF!</v>
      </c>
      <c r="H88" s="3"/>
    </row>
    <row r="89" spans="1:8" ht="12.75">
      <c r="A89" s="3">
        <v>79</v>
      </c>
      <c r="B89" s="3" t="s">
        <v>72</v>
      </c>
      <c r="C89" s="3" t="s">
        <v>73</v>
      </c>
      <c r="D89" s="3" t="s">
        <v>74</v>
      </c>
      <c r="E89" s="18">
        <v>0.013888000000000008</v>
      </c>
      <c r="F89" s="7">
        <v>0</v>
      </c>
      <c r="G89" s="7" t="e">
        <f>F89-#REF!</f>
        <v>#REF!</v>
      </c>
      <c r="H89" s="3"/>
    </row>
    <row r="90" spans="1:8" ht="12.75">
      <c r="A90" s="3">
        <v>80</v>
      </c>
      <c r="B90" s="3" t="s">
        <v>107</v>
      </c>
      <c r="C90" s="3" t="s">
        <v>23</v>
      </c>
      <c r="D90" s="16" t="s">
        <v>93</v>
      </c>
      <c r="E90" s="18">
        <v>0.013888000000000008</v>
      </c>
      <c r="F90" s="7">
        <v>0</v>
      </c>
      <c r="G90" s="7" t="e">
        <f>F90-#REF!</f>
        <v>#REF!</v>
      </c>
      <c r="H90" s="3"/>
    </row>
    <row r="91" spans="1:8" ht="12.75">
      <c r="A91" s="3">
        <v>81</v>
      </c>
      <c r="B91" s="3" t="s">
        <v>108</v>
      </c>
      <c r="C91" s="3" t="s">
        <v>23</v>
      </c>
      <c r="D91" s="16" t="s">
        <v>93</v>
      </c>
      <c r="E91" s="18">
        <v>0.014235200000000009</v>
      </c>
      <c r="F91" s="7">
        <v>0</v>
      </c>
      <c r="G91" s="7" t="e">
        <f>F91-#REF!</f>
        <v>#REF!</v>
      </c>
      <c r="H91" s="3"/>
    </row>
    <row r="92" spans="1:8" ht="12.75">
      <c r="A92" s="3">
        <v>82</v>
      </c>
      <c r="B92" s="3" t="s">
        <v>110</v>
      </c>
      <c r="C92" s="3" t="s">
        <v>26</v>
      </c>
      <c r="D92" s="3" t="s">
        <v>109</v>
      </c>
      <c r="E92" s="18">
        <v>0.014235200000000009</v>
      </c>
      <c r="F92" s="7">
        <v>0</v>
      </c>
      <c r="G92" s="7" t="e">
        <f>F92-#REF!</f>
        <v>#REF!</v>
      </c>
      <c r="H92" s="3"/>
    </row>
    <row r="93" spans="1:8" ht="12.75">
      <c r="A93" s="3">
        <v>83</v>
      </c>
      <c r="B93" s="3" t="s">
        <v>111</v>
      </c>
      <c r="C93" s="3" t="s">
        <v>20</v>
      </c>
      <c r="D93" s="3" t="s">
        <v>109</v>
      </c>
      <c r="E93" s="18">
        <v>0.01458240000000001</v>
      </c>
      <c r="F93" s="7">
        <v>0</v>
      </c>
      <c r="G93" s="7" t="e">
        <f>F93-#REF!</f>
        <v>#REF!</v>
      </c>
      <c r="H93" s="3"/>
    </row>
    <row r="94" spans="1:8" ht="12.75">
      <c r="A94" s="3">
        <v>84</v>
      </c>
      <c r="B94" s="3" t="s">
        <v>112</v>
      </c>
      <c r="C94" s="3" t="s">
        <v>20</v>
      </c>
      <c r="D94" s="3" t="s">
        <v>109</v>
      </c>
      <c r="E94" s="18">
        <v>0.01458240000000001</v>
      </c>
      <c r="F94" s="7">
        <v>0</v>
      </c>
      <c r="G94" s="7" t="e">
        <f>F94-#REF!</f>
        <v>#REF!</v>
      </c>
      <c r="H94" s="3"/>
    </row>
    <row r="95" spans="1:8" ht="12.75">
      <c r="A95" s="3">
        <v>85</v>
      </c>
      <c r="B95" s="3" t="s">
        <v>72</v>
      </c>
      <c r="C95" s="3" t="s">
        <v>73</v>
      </c>
      <c r="D95" s="3" t="s">
        <v>74</v>
      </c>
      <c r="E95" s="18">
        <v>0.01492960000000001</v>
      </c>
      <c r="F95" s="7">
        <v>0</v>
      </c>
      <c r="G95" s="7" t="e">
        <f>F95-#REF!</f>
        <v>#REF!</v>
      </c>
      <c r="H95" s="3"/>
    </row>
    <row r="96" spans="1:8" ht="12.75">
      <c r="A96" s="3">
        <v>86</v>
      </c>
      <c r="B96" s="3" t="s">
        <v>113</v>
      </c>
      <c r="C96" s="19" t="s">
        <v>13</v>
      </c>
      <c r="D96" s="3" t="s">
        <v>109</v>
      </c>
      <c r="E96" s="18">
        <v>0.01492960000000001</v>
      </c>
      <c r="F96" s="7">
        <v>0</v>
      </c>
      <c r="G96" s="7" t="e">
        <f>F96-#REF!</f>
        <v>#REF!</v>
      </c>
      <c r="H96" s="3"/>
    </row>
    <row r="97" spans="1:8" ht="12.75">
      <c r="A97" s="3">
        <v>87</v>
      </c>
      <c r="B97" s="3" t="s">
        <v>114</v>
      </c>
      <c r="C97" s="3" t="s">
        <v>13</v>
      </c>
      <c r="D97" s="3" t="s">
        <v>109</v>
      </c>
      <c r="E97" s="18">
        <v>0.01527680000000001</v>
      </c>
      <c r="F97" s="7">
        <v>0</v>
      </c>
      <c r="G97" s="7" t="e">
        <f>F97-#REF!</f>
        <v>#REF!</v>
      </c>
      <c r="H97" s="3"/>
    </row>
    <row r="98" spans="1:8" ht="12.75">
      <c r="A98" s="3">
        <v>88</v>
      </c>
      <c r="B98" s="3" t="s">
        <v>115</v>
      </c>
      <c r="C98" s="3" t="s">
        <v>58</v>
      </c>
      <c r="D98" s="3" t="s">
        <v>109</v>
      </c>
      <c r="E98" s="18">
        <v>0.01527680000000001</v>
      </c>
      <c r="F98" s="7">
        <v>0</v>
      </c>
      <c r="G98" s="7" t="e">
        <f>F98-#REF!</f>
        <v>#REF!</v>
      </c>
      <c r="H98" s="3"/>
    </row>
    <row r="99" spans="1:8" ht="12.75">
      <c r="A99" s="3">
        <v>89</v>
      </c>
      <c r="B99" s="3" t="s">
        <v>116</v>
      </c>
      <c r="C99" s="3" t="s">
        <v>58</v>
      </c>
      <c r="D99" s="3" t="s">
        <v>109</v>
      </c>
      <c r="E99" s="18">
        <v>0.015624000000000011</v>
      </c>
      <c r="F99" s="7">
        <v>0</v>
      </c>
      <c r="G99" s="7" t="e">
        <f>F99-#REF!</f>
        <v>#REF!</v>
      </c>
      <c r="H99" s="3"/>
    </row>
    <row r="100" spans="1:8" ht="12.75">
      <c r="A100" s="3">
        <v>90</v>
      </c>
      <c r="B100" s="3" t="s">
        <v>117</v>
      </c>
      <c r="C100" s="3" t="s">
        <v>58</v>
      </c>
      <c r="D100" s="3" t="s">
        <v>109</v>
      </c>
      <c r="E100" s="18">
        <v>0.015624000000000011</v>
      </c>
      <c r="F100" s="7">
        <v>0</v>
      </c>
      <c r="G100" s="7" t="e">
        <f>F100-#REF!</f>
        <v>#REF!</v>
      </c>
      <c r="H100" s="3"/>
    </row>
    <row r="101" spans="1:8" ht="12.75">
      <c r="A101" s="3">
        <v>91</v>
      </c>
      <c r="B101" s="3" t="s">
        <v>118</v>
      </c>
      <c r="C101" s="3" t="s">
        <v>52</v>
      </c>
      <c r="D101" s="3" t="s">
        <v>109</v>
      </c>
      <c r="E101" s="18">
        <v>0.015971200000000012</v>
      </c>
      <c r="F101" s="7">
        <v>0</v>
      </c>
      <c r="G101" s="7" t="e">
        <f>F101-#REF!</f>
        <v>#REF!</v>
      </c>
      <c r="H101" s="3"/>
    </row>
    <row r="102" spans="1:8" ht="12.75">
      <c r="A102" s="3">
        <v>92</v>
      </c>
      <c r="B102" s="3" t="s">
        <v>119</v>
      </c>
      <c r="C102" s="3" t="s">
        <v>23</v>
      </c>
      <c r="D102" s="3" t="s">
        <v>109</v>
      </c>
      <c r="E102" s="18">
        <v>0.015971200000000012</v>
      </c>
      <c r="F102" s="7">
        <v>0</v>
      </c>
      <c r="G102" s="7" t="e">
        <f>F102-#REF!</f>
        <v>#REF!</v>
      </c>
      <c r="H102" s="3"/>
    </row>
    <row r="103" spans="1:8" ht="12.75">
      <c r="A103" s="3">
        <v>93</v>
      </c>
      <c r="B103" s="3" t="s">
        <v>120</v>
      </c>
      <c r="C103" s="3" t="s">
        <v>52</v>
      </c>
      <c r="D103" s="3" t="s">
        <v>109</v>
      </c>
      <c r="E103" s="18">
        <v>0.01631840000000001</v>
      </c>
      <c r="F103" s="7">
        <v>0</v>
      </c>
      <c r="G103" s="7" t="e">
        <f>F103-#REF!</f>
        <v>#REF!</v>
      </c>
      <c r="H103" s="3"/>
    </row>
    <row r="104" spans="1:8" ht="12.75">
      <c r="A104" s="3">
        <v>94</v>
      </c>
      <c r="B104" s="3" t="s">
        <v>121</v>
      </c>
      <c r="C104" s="3" t="s">
        <v>52</v>
      </c>
      <c r="D104" s="3" t="s">
        <v>109</v>
      </c>
      <c r="E104" s="18">
        <v>0.01631840000000001</v>
      </c>
      <c r="F104" s="7">
        <v>0</v>
      </c>
      <c r="G104" s="7" t="e">
        <f>F104-#REF!</f>
        <v>#REF!</v>
      </c>
      <c r="H104" s="3"/>
    </row>
    <row r="105" spans="1:8" ht="12.75">
      <c r="A105" s="3">
        <v>95</v>
      </c>
      <c r="B105" s="3" t="s">
        <v>122</v>
      </c>
      <c r="C105" s="3" t="s">
        <v>23</v>
      </c>
      <c r="D105" s="3" t="s">
        <v>109</v>
      </c>
      <c r="E105" s="18">
        <v>0.01666560000000001</v>
      </c>
      <c r="F105" s="7">
        <v>0</v>
      </c>
      <c r="G105" s="7" t="e">
        <f>F105-#REF!</f>
        <v>#REF!</v>
      </c>
      <c r="H105" s="3"/>
    </row>
    <row r="106" spans="1:8" ht="12.75">
      <c r="A106" s="3">
        <v>96</v>
      </c>
      <c r="B106" s="3" t="s">
        <v>124</v>
      </c>
      <c r="C106" s="3" t="s">
        <v>26</v>
      </c>
      <c r="D106" s="3" t="s">
        <v>123</v>
      </c>
      <c r="E106" s="18">
        <v>0.01666560000000001</v>
      </c>
      <c r="F106" s="7">
        <v>0</v>
      </c>
      <c r="G106" s="7" t="e">
        <f>F106-#REF!</f>
        <v>#REF!</v>
      </c>
      <c r="H106" s="3"/>
    </row>
    <row r="107" spans="1:8" ht="12.75">
      <c r="A107" s="3">
        <v>97</v>
      </c>
      <c r="B107" s="3" t="s">
        <v>125</v>
      </c>
      <c r="C107" s="3" t="s">
        <v>26</v>
      </c>
      <c r="D107" s="3" t="s">
        <v>123</v>
      </c>
      <c r="E107" s="18">
        <v>0.01701280000000001</v>
      </c>
      <c r="F107" s="7">
        <v>0</v>
      </c>
      <c r="G107" s="7" t="e">
        <f>F107-#REF!</f>
        <v>#REF!</v>
      </c>
      <c r="H107" s="3"/>
    </row>
    <row r="108" spans="1:8" ht="12.75">
      <c r="A108" s="3">
        <v>98</v>
      </c>
      <c r="B108" s="3" t="s">
        <v>126</v>
      </c>
      <c r="C108" s="3" t="s">
        <v>26</v>
      </c>
      <c r="D108" s="3" t="s">
        <v>135</v>
      </c>
      <c r="E108" s="18">
        <v>0.01701280000000001</v>
      </c>
      <c r="F108" s="7">
        <v>0</v>
      </c>
      <c r="G108" s="7" t="e">
        <f>F108-#REF!</f>
        <v>#REF!</v>
      </c>
      <c r="H108" s="3"/>
    </row>
    <row r="109" spans="1:8" ht="12.75">
      <c r="A109" s="3">
        <v>99</v>
      </c>
      <c r="B109" s="3" t="s">
        <v>127</v>
      </c>
      <c r="C109" s="3" t="s">
        <v>20</v>
      </c>
      <c r="D109" s="3" t="s">
        <v>123</v>
      </c>
      <c r="E109" s="18">
        <v>0.017360000000000007</v>
      </c>
      <c r="F109" s="7">
        <v>0</v>
      </c>
      <c r="G109" s="7" t="e">
        <f>F109-#REF!</f>
        <v>#REF!</v>
      </c>
      <c r="H109" s="3"/>
    </row>
    <row r="110" spans="1:8" ht="12.75">
      <c r="A110" s="3">
        <v>100</v>
      </c>
      <c r="B110" s="3" t="s">
        <v>128</v>
      </c>
      <c r="C110" s="3" t="s">
        <v>20</v>
      </c>
      <c r="D110" s="3" t="s">
        <v>123</v>
      </c>
      <c r="E110" s="18">
        <v>0.017360000000000007</v>
      </c>
      <c r="F110" s="7">
        <v>0</v>
      </c>
      <c r="G110" s="7" t="e">
        <f>F110-#REF!</f>
        <v>#REF!</v>
      </c>
      <c r="H110" s="3"/>
    </row>
    <row r="111" spans="1:8" ht="12.75">
      <c r="A111" s="3">
        <v>201</v>
      </c>
      <c r="B111" s="3" t="s">
        <v>129</v>
      </c>
      <c r="C111" s="3" t="s">
        <v>13</v>
      </c>
      <c r="D111" s="3" t="s">
        <v>123</v>
      </c>
      <c r="E111" s="18">
        <v>0.017707200000000006</v>
      </c>
      <c r="F111" s="7">
        <v>0</v>
      </c>
      <c r="G111" s="7" t="e">
        <f>F111-#REF!</f>
        <v>#REF!</v>
      </c>
      <c r="H111" s="3"/>
    </row>
    <row r="112" spans="1:8" ht="12.75">
      <c r="A112" s="3">
        <v>202</v>
      </c>
      <c r="B112" s="3" t="s">
        <v>130</v>
      </c>
      <c r="C112" s="3" t="s">
        <v>17</v>
      </c>
      <c r="D112" s="3" t="s">
        <v>123</v>
      </c>
      <c r="E112" s="18">
        <v>0.017707200000000006</v>
      </c>
      <c r="F112" s="7">
        <v>0</v>
      </c>
      <c r="G112" s="7" t="e">
        <f>F112-#REF!</f>
        <v>#REF!</v>
      </c>
      <c r="H112" s="3"/>
    </row>
    <row r="113" spans="1:8" ht="12.75">
      <c r="A113" s="3">
        <v>203</v>
      </c>
      <c r="B113" s="3" t="s">
        <v>131</v>
      </c>
      <c r="C113" s="3" t="s">
        <v>21</v>
      </c>
      <c r="D113" s="3" t="s">
        <v>123</v>
      </c>
      <c r="E113" s="18">
        <v>0.018054400000000005</v>
      </c>
      <c r="F113" s="7">
        <v>0</v>
      </c>
      <c r="G113" s="7" t="e">
        <f>F113-#REF!</f>
        <v>#REF!</v>
      </c>
      <c r="H113" s="3"/>
    </row>
    <row r="114" spans="1:8" ht="12.75">
      <c r="A114" s="3">
        <v>204</v>
      </c>
      <c r="B114" s="3" t="s">
        <v>132</v>
      </c>
      <c r="C114" s="3" t="s">
        <v>47</v>
      </c>
      <c r="D114" s="3" t="s">
        <v>123</v>
      </c>
      <c r="E114" s="18">
        <v>0.018054400000000005</v>
      </c>
      <c r="F114" s="7">
        <v>0</v>
      </c>
      <c r="G114" s="7" t="e">
        <f>F114-#REF!</f>
        <v>#REF!</v>
      </c>
      <c r="H114" s="3"/>
    </row>
    <row r="115" spans="1:8" ht="12.75">
      <c r="A115" s="3">
        <v>205</v>
      </c>
      <c r="B115" s="3" t="s">
        <v>133</v>
      </c>
      <c r="C115" s="3" t="s">
        <v>52</v>
      </c>
      <c r="D115" s="3" t="s">
        <v>123</v>
      </c>
      <c r="E115" s="18">
        <v>0.018401600000000004</v>
      </c>
      <c r="F115" s="7">
        <v>0</v>
      </c>
      <c r="G115" s="7" t="e">
        <f>F115-#REF!</f>
        <v>#REF!</v>
      </c>
      <c r="H115" s="3"/>
    </row>
    <row r="116" spans="1:8" ht="12.75">
      <c r="A116" s="3">
        <v>206</v>
      </c>
      <c r="B116" s="3" t="s">
        <v>134</v>
      </c>
      <c r="C116" s="3" t="s">
        <v>19</v>
      </c>
      <c r="D116" s="3" t="s">
        <v>123</v>
      </c>
      <c r="E116" s="18">
        <v>0.018401600000000004</v>
      </c>
      <c r="F116" s="7">
        <v>0</v>
      </c>
      <c r="G116" s="7" t="e">
        <f>F116-#REF!</f>
        <v>#REF!</v>
      </c>
      <c r="H116" s="3"/>
    </row>
    <row r="117" spans="1:8" ht="12.75">
      <c r="A117" s="3">
        <v>207</v>
      </c>
      <c r="B117" s="3" t="s">
        <v>136</v>
      </c>
      <c r="C117" s="3" t="s">
        <v>47</v>
      </c>
      <c r="D117" s="3" t="s">
        <v>135</v>
      </c>
      <c r="E117" s="18">
        <v>0.018748800000000003</v>
      </c>
      <c r="F117" s="7">
        <v>0</v>
      </c>
      <c r="G117" s="7" t="e">
        <f>F117-#REF!</f>
        <v>#REF!</v>
      </c>
      <c r="H117" s="3"/>
    </row>
    <row r="118" spans="1:8" ht="12.75">
      <c r="A118" s="3">
        <v>208</v>
      </c>
      <c r="B118" s="3" t="s">
        <v>137</v>
      </c>
      <c r="C118" s="3" t="s">
        <v>20</v>
      </c>
      <c r="D118" s="3" t="s">
        <v>135</v>
      </c>
      <c r="E118" s="18">
        <v>0.018748800000000003</v>
      </c>
      <c r="F118" s="7">
        <v>0</v>
      </c>
      <c r="G118" s="7" t="e">
        <f>F118-#REF!</f>
        <v>#REF!</v>
      </c>
      <c r="H118" s="3"/>
    </row>
    <row r="119" spans="1:8" ht="12.75">
      <c r="A119" s="3">
        <v>209</v>
      </c>
      <c r="B119" s="3" t="s">
        <v>138</v>
      </c>
      <c r="C119" s="3" t="s">
        <v>47</v>
      </c>
      <c r="D119" s="3" t="s">
        <v>141</v>
      </c>
      <c r="E119" s="18">
        <v>0.019096000000000002</v>
      </c>
      <c r="F119" s="7">
        <v>0</v>
      </c>
      <c r="G119" s="7" t="e">
        <f>F119-#REF!</f>
        <v>#REF!</v>
      </c>
      <c r="H119" s="3"/>
    </row>
    <row r="120" spans="1:8" ht="12.75">
      <c r="A120" s="3">
        <v>210</v>
      </c>
      <c r="B120" s="3" t="s">
        <v>139</v>
      </c>
      <c r="C120" s="3" t="s">
        <v>21</v>
      </c>
      <c r="D120" s="3" t="s">
        <v>141</v>
      </c>
      <c r="E120" s="18">
        <v>0.019096000000000002</v>
      </c>
      <c r="F120" s="7">
        <v>0</v>
      </c>
      <c r="G120" s="7" t="e">
        <f>F120-#REF!</f>
        <v>#REF!</v>
      </c>
      <c r="H120" s="3"/>
    </row>
    <row r="121" spans="1:8" ht="12.75">
      <c r="A121" s="3">
        <v>211</v>
      </c>
      <c r="B121" s="3" t="s">
        <v>140</v>
      </c>
      <c r="C121" s="3" t="s">
        <v>19</v>
      </c>
      <c r="D121" s="3" t="s">
        <v>141</v>
      </c>
      <c r="E121" s="18">
        <v>0.0194432</v>
      </c>
      <c r="F121" s="7">
        <v>0</v>
      </c>
      <c r="G121" s="7" t="e">
        <f>F121-#REF!</f>
        <v>#REF!</v>
      </c>
      <c r="H121" s="3"/>
    </row>
    <row r="122" spans="1:8" ht="12.75">
      <c r="A122" s="3"/>
      <c r="B122" s="3"/>
      <c r="C122" s="3"/>
      <c r="D122" s="3"/>
      <c r="E122" s="18">
        <v>0.0194432</v>
      </c>
      <c r="F122" s="7">
        <v>0</v>
      </c>
      <c r="G122" s="7" t="e">
        <f>F122-#REF!</f>
        <v>#REF!</v>
      </c>
      <c r="H122" s="3"/>
    </row>
    <row r="123" spans="1:8" ht="12.75">
      <c r="A123" s="3"/>
      <c r="B123" s="3"/>
      <c r="C123" s="3"/>
      <c r="D123" s="3"/>
      <c r="E123" s="18">
        <v>0.0197904</v>
      </c>
      <c r="F123" s="7">
        <v>0</v>
      </c>
      <c r="G123" s="7" t="e">
        <f>F123-#REF!</f>
        <v>#REF!</v>
      </c>
      <c r="H123" s="3"/>
    </row>
    <row r="124" spans="1:8" ht="12.75">
      <c r="A124" s="3"/>
      <c r="B124" s="3"/>
      <c r="C124" s="3"/>
      <c r="D124" s="3"/>
      <c r="E124" s="18">
        <v>0.0197904</v>
      </c>
      <c r="F124" s="7">
        <v>0</v>
      </c>
      <c r="G124" s="7" t="e">
        <f>F124-#REF!</f>
        <v>#REF!</v>
      </c>
      <c r="H124" s="3"/>
    </row>
    <row r="125" spans="1:8" ht="12.75">
      <c r="A125" s="3"/>
      <c r="B125" s="3"/>
      <c r="C125" s="3"/>
      <c r="D125" s="3"/>
      <c r="E125" s="18">
        <v>0.0201376</v>
      </c>
      <c r="F125" s="7">
        <v>0</v>
      </c>
      <c r="G125" s="7" t="e">
        <f>F125-#REF!</f>
        <v>#REF!</v>
      </c>
      <c r="H125" s="3"/>
    </row>
    <row r="126" spans="1:8" ht="12.75">
      <c r="A126" s="3"/>
      <c r="B126" s="3"/>
      <c r="C126" s="3"/>
      <c r="D126" s="3"/>
      <c r="E126" s="18">
        <v>0.0201376</v>
      </c>
      <c r="F126" s="7">
        <v>0</v>
      </c>
      <c r="G126" s="7" t="e">
        <f>F126-#REF!</f>
        <v>#REF!</v>
      </c>
      <c r="H126" s="3"/>
    </row>
    <row r="127" spans="1:8" ht="12.75">
      <c r="A127" s="3"/>
      <c r="B127" s="3"/>
      <c r="C127" s="3"/>
      <c r="D127" s="3"/>
      <c r="E127" s="18">
        <v>0.020484799999999997</v>
      </c>
      <c r="F127" s="7">
        <v>0</v>
      </c>
      <c r="G127" s="7" t="e">
        <f>F127-#REF!</f>
        <v>#REF!</v>
      </c>
      <c r="H127" s="3"/>
    </row>
    <row r="128" spans="1:8" ht="12.75">
      <c r="A128" s="3"/>
      <c r="B128" s="3"/>
      <c r="C128" s="3"/>
      <c r="D128" s="3"/>
      <c r="E128" s="18">
        <v>0.020484799999999997</v>
      </c>
      <c r="F128" s="7">
        <v>0</v>
      </c>
      <c r="G128" s="7" t="e">
        <f>F128-#REF!</f>
        <v>#REF!</v>
      </c>
      <c r="H128" s="3"/>
    </row>
    <row r="129" spans="1:8" ht="12.75">
      <c r="A129" s="3"/>
      <c r="B129" s="3"/>
      <c r="C129" s="3"/>
      <c r="D129" s="3"/>
      <c r="E129" s="18">
        <v>0.020831999999999996</v>
      </c>
      <c r="F129" s="7">
        <v>0</v>
      </c>
      <c r="G129" s="7" t="e">
        <f>F129-#REF!</f>
        <v>#REF!</v>
      </c>
      <c r="H129" s="3"/>
    </row>
    <row r="130" spans="1:8" ht="12.75">
      <c r="A130" s="3"/>
      <c r="B130" s="3"/>
      <c r="C130" s="3"/>
      <c r="D130" s="3"/>
      <c r="E130" s="18">
        <v>0.020831999999999996</v>
      </c>
      <c r="F130" s="7">
        <v>0</v>
      </c>
      <c r="G130" s="7" t="e">
        <f>F130-#REF!</f>
        <v>#REF!</v>
      </c>
      <c r="H130" s="3"/>
    </row>
    <row r="131" spans="1:8" ht="12.75">
      <c r="A131" s="3"/>
      <c r="B131" s="3"/>
      <c r="C131" s="3"/>
      <c r="D131" s="3"/>
      <c r="E131" s="18">
        <v>0.021179199999999995</v>
      </c>
      <c r="F131" s="7">
        <v>0</v>
      </c>
      <c r="G131" s="7" t="e">
        <f>F131-#REF!</f>
        <v>#REF!</v>
      </c>
      <c r="H131" s="3"/>
    </row>
    <row r="134" spans="1:4" ht="12.75">
      <c r="A134" t="s">
        <v>142</v>
      </c>
      <c r="D134" s="8" t="s">
        <v>143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8"/>
  <sheetViews>
    <sheetView tabSelected="1" workbookViewId="0" topLeftCell="A1">
      <pane ySplit="9" topLeftCell="BM22" activePane="bottomLeft" state="frozen"/>
      <selection pane="topLeft" activeCell="A1" sqref="A1"/>
      <selection pane="bottomLeft" activeCell="B4" sqref="B4"/>
    </sheetView>
  </sheetViews>
  <sheetFormatPr defaultColWidth="9.00390625" defaultRowHeight="12.75"/>
  <cols>
    <col min="1" max="1" width="7.375" style="0" customWidth="1"/>
    <col min="2" max="2" width="9.625" style="0" customWidth="1"/>
    <col min="3" max="3" width="8.625" style="0" customWidth="1"/>
    <col min="4" max="4" width="19.375" style="0" customWidth="1"/>
    <col min="5" max="5" width="13.375" style="0" customWidth="1"/>
    <col min="7" max="7" width="10.125" style="0" customWidth="1"/>
  </cols>
  <sheetData>
    <row r="1" spans="2:6" ht="12.75">
      <c r="B1" s="5" t="s">
        <v>14</v>
      </c>
      <c r="D1" s="8"/>
      <c r="E1" s="10"/>
      <c r="F1" s="8"/>
    </row>
    <row r="2" spans="2:6" ht="12.75">
      <c r="B2" s="5"/>
      <c r="D2" s="8"/>
      <c r="E2" s="10"/>
      <c r="F2" s="8"/>
    </row>
    <row r="3" spans="2:6" ht="15.75">
      <c r="B3" s="6" t="s">
        <v>144</v>
      </c>
      <c r="D3" s="8"/>
      <c r="E3" s="10"/>
      <c r="F3" s="8"/>
    </row>
    <row r="4" ht="12.75">
      <c r="F4" s="10"/>
    </row>
    <row r="5" spans="2:5" ht="12.75">
      <c r="B5" t="s">
        <v>27</v>
      </c>
      <c r="E5" t="s">
        <v>12</v>
      </c>
    </row>
    <row r="6" spans="2:11" ht="12.75">
      <c r="B6" t="s">
        <v>8</v>
      </c>
      <c r="E6" t="s">
        <v>11</v>
      </c>
      <c r="K6" s="4"/>
    </row>
    <row r="7" spans="2:11" ht="12.75">
      <c r="B7" t="s">
        <v>15</v>
      </c>
      <c r="E7" t="s">
        <v>9</v>
      </c>
      <c r="K7" s="4"/>
    </row>
    <row r="8" ht="12.75">
      <c r="K8" s="4"/>
    </row>
    <row r="9" spans="1:11" ht="33.75">
      <c r="A9" s="14" t="s">
        <v>1</v>
      </c>
      <c r="B9" s="2" t="s">
        <v>3</v>
      </c>
      <c r="C9" s="11" t="s">
        <v>4</v>
      </c>
      <c r="D9" s="1" t="s">
        <v>0</v>
      </c>
      <c r="E9" s="2" t="s">
        <v>7</v>
      </c>
      <c r="F9" s="14" t="s">
        <v>2</v>
      </c>
      <c r="G9" s="9" t="s">
        <v>5</v>
      </c>
      <c r="H9" s="13" t="s">
        <v>6</v>
      </c>
      <c r="K9" s="4"/>
    </row>
    <row r="10" spans="1:11" ht="12.75">
      <c r="A10" s="12"/>
      <c r="B10" s="7"/>
      <c r="C10" s="7"/>
      <c r="D10" s="12"/>
      <c r="E10" s="12"/>
      <c r="F10" s="12"/>
      <c r="G10" s="7"/>
      <c r="H10" s="12"/>
      <c r="K10" s="10"/>
    </row>
    <row r="11" spans="1:11" ht="12.75">
      <c r="A11" s="12">
        <v>12</v>
      </c>
      <c r="B11" s="7">
        <f aca="true" t="shared" si="0" ref="B11:B77">VLOOKUP(A11,массив,5)</f>
        <v>0.0020832</v>
      </c>
      <c r="C11" s="7">
        <v>0.00925925925925926</v>
      </c>
      <c r="D11" s="12" t="str">
        <f>VLOOKUP(A11,массив,2)</f>
        <v>Ершкова И.А.</v>
      </c>
      <c r="E11" s="12" t="str">
        <f aca="true" t="shared" si="1" ref="E11:E77">VLOOKUP(A11,массив,3)</f>
        <v>Буревестник</v>
      </c>
      <c r="F11" s="12" t="str">
        <f>VLOOKUP(A11,массив,4)</f>
        <v>1987-76</v>
      </c>
      <c r="G11" s="7">
        <f aca="true" t="shared" si="2" ref="G10:G51">C11-B11</f>
        <v>0.00717605925925926</v>
      </c>
      <c r="H11" s="21">
        <v>1</v>
      </c>
      <c r="K11" s="10"/>
    </row>
    <row r="12" spans="1:8" ht="12.75">
      <c r="A12" s="12">
        <v>4</v>
      </c>
      <c r="B12" s="7">
        <f t="shared" si="0"/>
        <v>0.0006944</v>
      </c>
      <c r="C12" s="7">
        <v>0.008240740740740741</v>
      </c>
      <c r="D12" s="12" t="str">
        <f aca="true" t="shared" si="3" ref="D12:D75">VLOOKUP(A12,массив,2)</f>
        <v>Львова Л.Л.</v>
      </c>
      <c r="E12" s="12" t="str">
        <f t="shared" si="1"/>
        <v>Союз</v>
      </c>
      <c r="F12" s="12" t="str">
        <f aca="true" t="shared" si="4" ref="F12:F75">VLOOKUP(A12,массив,4)</f>
        <v>1987-76</v>
      </c>
      <c r="G12" s="7">
        <f t="shared" si="2"/>
        <v>0.007546340740740742</v>
      </c>
      <c r="H12" s="21">
        <v>2</v>
      </c>
    </row>
    <row r="13" spans="1:8" ht="12.75">
      <c r="A13" s="12">
        <v>8</v>
      </c>
      <c r="B13" s="7">
        <f t="shared" si="0"/>
        <v>0.0013888</v>
      </c>
      <c r="C13" s="7">
        <v>0.010185185185185184</v>
      </c>
      <c r="D13" s="12" t="str">
        <f t="shared" si="3"/>
        <v>Бакумова И.П.</v>
      </c>
      <c r="E13" s="12" t="str">
        <f t="shared" si="1"/>
        <v>Союз</v>
      </c>
      <c r="F13" s="12" t="str">
        <f t="shared" si="4"/>
        <v>1987-76</v>
      </c>
      <c r="G13" s="7">
        <f t="shared" si="2"/>
        <v>0.008796385185185183</v>
      </c>
      <c r="H13" s="21">
        <v>3</v>
      </c>
    </row>
    <row r="14" spans="1:8" ht="12.75">
      <c r="A14" s="12">
        <v>13</v>
      </c>
      <c r="B14" s="7">
        <f t="shared" si="0"/>
        <v>0.0024304</v>
      </c>
      <c r="C14" s="7">
        <v>0.012615740740740742</v>
      </c>
      <c r="D14" s="12" t="str">
        <f t="shared" si="3"/>
        <v>Щербакова О.</v>
      </c>
      <c r="E14" s="12" t="str">
        <f t="shared" si="1"/>
        <v>Буревестник</v>
      </c>
      <c r="F14" s="12" t="str">
        <f t="shared" si="4"/>
        <v>1987-76</v>
      </c>
      <c r="G14" s="7">
        <f t="shared" si="2"/>
        <v>0.01018534074074074</v>
      </c>
      <c r="H14" s="21">
        <v>4</v>
      </c>
    </row>
    <row r="15" spans="1:8" ht="12.75">
      <c r="A15" s="12">
        <v>5</v>
      </c>
      <c r="B15" s="7">
        <f t="shared" si="0"/>
        <v>0.0010416</v>
      </c>
      <c r="C15" s="7">
        <v>0.011400462962962965</v>
      </c>
      <c r="D15" s="12" t="str">
        <f>VLOOKUP(A15,массив,2)</f>
        <v>Власкова О.Ю.</v>
      </c>
      <c r="E15" s="12" t="str">
        <f t="shared" si="1"/>
        <v>Союз</v>
      </c>
      <c r="F15" s="12" t="str">
        <f>VLOOKUP(A15,массив,4)</f>
        <v>1987-76</v>
      </c>
      <c r="G15" s="7">
        <f t="shared" si="2"/>
        <v>0.010358862962962965</v>
      </c>
      <c r="H15" s="21">
        <v>5</v>
      </c>
    </row>
    <row r="16" spans="1:8" ht="12.75">
      <c r="A16" s="12">
        <v>1</v>
      </c>
      <c r="B16" s="7">
        <v>0.0003472</v>
      </c>
      <c r="C16" s="7">
        <v>0.01099537037037037</v>
      </c>
      <c r="D16" s="12" t="s">
        <v>28</v>
      </c>
      <c r="E16" s="12" t="s">
        <v>26</v>
      </c>
      <c r="F16" s="12" t="s">
        <v>29</v>
      </c>
      <c r="G16" s="7">
        <f t="shared" si="2"/>
        <v>0.01064817037037037</v>
      </c>
      <c r="H16" s="21">
        <v>6</v>
      </c>
    </row>
    <row r="17" spans="1:8" ht="12.75">
      <c r="A17" s="12">
        <v>2</v>
      </c>
      <c r="B17" s="7">
        <f t="shared" si="0"/>
        <v>0.0003472</v>
      </c>
      <c r="C17" s="7">
        <v>0.01105324074074074</v>
      </c>
      <c r="D17" s="12" t="str">
        <f t="shared" si="3"/>
        <v>Моксякова О.</v>
      </c>
      <c r="E17" s="12" t="str">
        <f t="shared" si="1"/>
        <v>Вымпел</v>
      </c>
      <c r="F17" s="12" t="str">
        <f t="shared" si="4"/>
        <v>1987-76</v>
      </c>
      <c r="G17" s="7">
        <f t="shared" si="2"/>
        <v>0.01070604074074074</v>
      </c>
      <c r="H17" s="21">
        <v>7</v>
      </c>
    </row>
    <row r="18" spans="1:8" ht="12.75">
      <c r="A18" s="12">
        <v>11</v>
      </c>
      <c r="B18" s="7">
        <f t="shared" si="0"/>
        <v>0.0020832</v>
      </c>
      <c r="C18" s="7">
        <v>0.014120370370370368</v>
      </c>
      <c r="D18" s="12" t="str">
        <f t="shared" si="3"/>
        <v>Капунова </v>
      </c>
      <c r="E18" s="12" t="str">
        <f t="shared" si="1"/>
        <v>Энергия</v>
      </c>
      <c r="F18" s="12" t="str">
        <f t="shared" si="4"/>
        <v>1987-76</v>
      </c>
      <c r="G18" s="7">
        <f t="shared" si="2"/>
        <v>0.012037170370370368</v>
      </c>
      <c r="H18" s="21">
        <v>8</v>
      </c>
    </row>
    <row r="19" spans="1:8" ht="12.75">
      <c r="A19" s="12"/>
      <c r="B19" s="7"/>
      <c r="C19" s="7"/>
      <c r="D19" s="12"/>
      <c r="E19" s="12"/>
      <c r="F19" s="12"/>
      <c r="G19" s="7"/>
      <c r="H19" s="21"/>
    </row>
    <row r="20" spans="1:8" ht="12.75">
      <c r="A20" s="12">
        <v>22</v>
      </c>
      <c r="B20" s="7">
        <f t="shared" si="0"/>
        <v>0.003819199999999999</v>
      </c>
      <c r="C20" s="7">
        <v>0.010474537037037037</v>
      </c>
      <c r="D20" s="12" t="str">
        <f t="shared" si="3"/>
        <v>Родимова А.И.</v>
      </c>
      <c r="E20" s="12" t="str">
        <f t="shared" si="1"/>
        <v>Факел</v>
      </c>
      <c r="F20" s="12" t="str">
        <f t="shared" si="4"/>
        <v>1975-71</v>
      </c>
      <c r="G20" s="7">
        <f t="shared" si="2"/>
        <v>0.006655337037037038</v>
      </c>
      <c r="H20" s="21">
        <v>1</v>
      </c>
    </row>
    <row r="21" spans="1:8" ht="12.75">
      <c r="A21" s="12">
        <v>21</v>
      </c>
      <c r="B21" s="7">
        <f t="shared" si="0"/>
        <v>0.003819199999999999</v>
      </c>
      <c r="C21" s="7">
        <v>0.016319444444444445</v>
      </c>
      <c r="D21" s="12" t="str">
        <f t="shared" si="3"/>
        <v>Пономарева Е.П.</v>
      </c>
      <c r="E21" s="12" t="str">
        <f t="shared" si="1"/>
        <v>Импульс</v>
      </c>
      <c r="F21" s="12" t="str">
        <f t="shared" si="4"/>
        <v>1975-71</v>
      </c>
      <c r="G21" s="7">
        <f t="shared" si="2"/>
        <v>0.012500244444444447</v>
      </c>
      <c r="H21" s="21">
        <v>2</v>
      </c>
    </row>
    <row r="22" spans="1:8" ht="12.75">
      <c r="A22" s="12"/>
      <c r="B22" s="7"/>
      <c r="C22" s="7"/>
      <c r="D22" s="12"/>
      <c r="E22" s="12"/>
      <c r="F22" s="12"/>
      <c r="G22" s="7"/>
      <c r="H22" s="21"/>
    </row>
    <row r="23" spans="1:8" ht="12.75">
      <c r="A23" s="12">
        <v>24</v>
      </c>
      <c r="B23" s="7">
        <f t="shared" si="0"/>
        <v>0.004166399999999999</v>
      </c>
      <c r="C23" s="7">
        <v>0.011284722222222222</v>
      </c>
      <c r="D23" s="12" t="str">
        <f t="shared" si="3"/>
        <v>Ваганова Т.</v>
      </c>
      <c r="E23" s="12" t="str">
        <f t="shared" si="1"/>
        <v>Вымпел</v>
      </c>
      <c r="F23" s="12" t="str">
        <f t="shared" si="4"/>
        <v>1970-66</v>
      </c>
      <c r="G23" s="7">
        <f t="shared" si="2"/>
        <v>0.007118322222222223</v>
      </c>
      <c r="H23" s="21">
        <v>1</v>
      </c>
    </row>
    <row r="24" spans="1:8" ht="12.75">
      <c r="A24" s="12">
        <v>33</v>
      </c>
      <c r="B24" s="7">
        <f t="shared" si="0"/>
        <v>0.005902399999999998</v>
      </c>
      <c r="C24" s="7">
        <v>0.014988425925925926</v>
      </c>
      <c r="D24" s="12" t="str">
        <f t="shared" si="3"/>
        <v>Влох А.В.</v>
      </c>
      <c r="E24" s="12" t="str">
        <f t="shared" si="1"/>
        <v>Буревестник</v>
      </c>
      <c r="F24" s="12" t="str">
        <f t="shared" si="4"/>
        <v>1970-66</v>
      </c>
      <c r="G24" s="7">
        <f t="shared" si="2"/>
        <v>0.009086025925925927</v>
      </c>
      <c r="H24" s="21">
        <v>2</v>
      </c>
    </row>
    <row r="25" spans="1:8" ht="12.75">
      <c r="A25" s="12">
        <v>27</v>
      </c>
      <c r="B25" s="7">
        <f t="shared" si="0"/>
        <v>0.0048607999999999985</v>
      </c>
      <c r="C25" s="7">
        <v>0.014351851851851852</v>
      </c>
      <c r="D25" s="12" t="str">
        <f t="shared" si="3"/>
        <v>Борисова И.В.</v>
      </c>
      <c r="E25" s="12" t="str">
        <f t="shared" si="1"/>
        <v>Арсенал</v>
      </c>
      <c r="F25" s="12" t="str">
        <f t="shared" si="4"/>
        <v>1970-66</v>
      </c>
      <c r="G25" s="7">
        <f t="shared" si="2"/>
        <v>0.009491051851851853</v>
      </c>
      <c r="H25" s="21">
        <v>3</v>
      </c>
    </row>
    <row r="26" spans="1:8" ht="12.75">
      <c r="A26" s="12">
        <v>31</v>
      </c>
      <c r="B26" s="7">
        <f t="shared" si="0"/>
        <v>0.005555199999999998</v>
      </c>
      <c r="C26" s="7">
        <v>0.01545138888888889</v>
      </c>
      <c r="D26" s="12" t="str">
        <f t="shared" si="3"/>
        <v>Калашникова О.Н.</v>
      </c>
      <c r="E26" s="12" t="str">
        <f t="shared" si="1"/>
        <v>Факел</v>
      </c>
      <c r="F26" s="12" t="str">
        <f t="shared" si="4"/>
        <v>1970-66</v>
      </c>
      <c r="G26" s="7">
        <f t="shared" si="2"/>
        <v>0.009896188888888892</v>
      </c>
      <c r="H26" s="21">
        <v>4</v>
      </c>
    </row>
    <row r="27" spans="1:8" ht="12.75">
      <c r="A27" s="12">
        <v>25</v>
      </c>
      <c r="B27" s="7">
        <f t="shared" si="0"/>
        <v>0.004513599999999999</v>
      </c>
      <c r="C27" s="7">
        <v>0.014490740740740742</v>
      </c>
      <c r="D27" s="12" t="str">
        <f t="shared" si="3"/>
        <v>Слепова С.И.</v>
      </c>
      <c r="E27" s="12" t="str">
        <f t="shared" si="1"/>
        <v>Союз</v>
      </c>
      <c r="F27" s="12" t="str">
        <f t="shared" si="4"/>
        <v>1970-66</v>
      </c>
      <c r="G27" s="7">
        <f t="shared" si="2"/>
        <v>0.009977140740740742</v>
      </c>
      <c r="H27" s="21">
        <v>5</v>
      </c>
    </row>
    <row r="28" spans="1:8" ht="12.75">
      <c r="A28" s="12">
        <v>29</v>
      </c>
      <c r="B28" s="7">
        <f t="shared" si="0"/>
        <v>0.005207999999999998</v>
      </c>
      <c r="C28" s="7">
        <v>0.01579861111111111</v>
      </c>
      <c r="D28" s="12" t="str">
        <f t="shared" si="3"/>
        <v>Коблова Е.А.</v>
      </c>
      <c r="E28" s="12" t="str">
        <f t="shared" si="1"/>
        <v>Пламя</v>
      </c>
      <c r="F28" s="12" t="str">
        <f t="shared" si="4"/>
        <v>1970-66</v>
      </c>
      <c r="G28" s="7">
        <f t="shared" si="2"/>
        <v>0.010590611111111113</v>
      </c>
      <c r="H28" s="21">
        <v>6</v>
      </c>
    </row>
    <row r="29" spans="1:8" ht="12.75">
      <c r="A29" s="12"/>
      <c r="B29" s="7"/>
      <c r="C29" s="7"/>
      <c r="D29" s="12"/>
      <c r="E29" s="12"/>
      <c r="F29" s="12"/>
      <c r="G29" s="7"/>
      <c r="H29" s="21"/>
    </row>
    <row r="30" spans="1:8" ht="12.75">
      <c r="A30" s="12">
        <v>52</v>
      </c>
      <c r="B30" s="7">
        <f t="shared" si="0"/>
        <v>0.009027199999999999</v>
      </c>
      <c r="C30" s="7">
        <v>0.016886574074074075</v>
      </c>
      <c r="D30" s="12" t="str">
        <f t="shared" si="3"/>
        <v>Родникова Т.В.</v>
      </c>
      <c r="E30" s="12" t="str">
        <f t="shared" si="1"/>
        <v>Факел</v>
      </c>
      <c r="F30" s="12" t="str">
        <f t="shared" si="4"/>
        <v>1965-61</v>
      </c>
      <c r="G30" s="7">
        <f t="shared" si="2"/>
        <v>0.007859374074074076</v>
      </c>
      <c r="H30" s="21">
        <v>1</v>
      </c>
    </row>
    <row r="31" spans="1:8" ht="12.75">
      <c r="A31" s="12">
        <v>51</v>
      </c>
      <c r="B31" s="7">
        <f t="shared" si="0"/>
        <v>0.009027199999999999</v>
      </c>
      <c r="C31" s="7">
        <v>0.01709490740740741</v>
      </c>
      <c r="D31" s="12" t="str">
        <f t="shared" si="3"/>
        <v>Бурцева О.</v>
      </c>
      <c r="E31" s="12" t="str">
        <f t="shared" si="1"/>
        <v>Полёт</v>
      </c>
      <c r="F31" s="12" t="str">
        <f t="shared" si="4"/>
        <v>1965-61</v>
      </c>
      <c r="G31" s="7">
        <f t="shared" si="2"/>
        <v>0.00806770740740741</v>
      </c>
      <c r="H31" s="21">
        <v>2</v>
      </c>
    </row>
    <row r="32" spans="1:8" ht="12.75">
      <c r="A32" s="12">
        <v>48</v>
      </c>
      <c r="B32" s="7">
        <f t="shared" si="0"/>
        <v>0.008332799999999998</v>
      </c>
      <c r="C32" s="7">
        <v>0.016863425925925928</v>
      </c>
      <c r="D32" s="12" t="str">
        <f t="shared" si="3"/>
        <v>Цой Т.В.</v>
      </c>
      <c r="E32" s="12" t="str">
        <f t="shared" si="1"/>
        <v>Импульс</v>
      </c>
      <c r="F32" s="12" t="str">
        <f t="shared" si="4"/>
        <v>1965-61</v>
      </c>
      <c r="G32" s="7">
        <f t="shared" si="2"/>
        <v>0.00853062592592593</v>
      </c>
      <c r="H32" s="21">
        <v>3</v>
      </c>
    </row>
    <row r="33" spans="1:8" ht="12.75">
      <c r="A33" s="12">
        <v>49</v>
      </c>
      <c r="B33" s="7">
        <f t="shared" si="0"/>
        <v>0.008679999999999998</v>
      </c>
      <c r="C33" s="7">
        <v>0.017453703703703704</v>
      </c>
      <c r="D33" s="12" t="str">
        <f t="shared" si="3"/>
        <v>Захарова Н.В.</v>
      </c>
      <c r="E33" s="12" t="str">
        <f t="shared" si="1"/>
        <v>Импульс</v>
      </c>
      <c r="F33" s="12" t="str">
        <f t="shared" si="4"/>
        <v>1965-61</v>
      </c>
      <c r="G33" s="7">
        <f t="shared" si="2"/>
        <v>0.008773703703703705</v>
      </c>
      <c r="H33" s="21">
        <v>4</v>
      </c>
    </row>
    <row r="34" spans="1:8" ht="12.75">
      <c r="A34" s="12">
        <v>53</v>
      </c>
      <c r="B34" s="7">
        <f t="shared" si="0"/>
        <v>0.0093744</v>
      </c>
      <c r="C34" s="7">
        <v>0.018460648148148146</v>
      </c>
      <c r="D34" s="12" t="str">
        <f t="shared" si="3"/>
        <v>Соколова С.</v>
      </c>
      <c r="E34" s="12" t="str">
        <f t="shared" si="1"/>
        <v>Энергия</v>
      </c>
      <c r="F34" s="12" t="str">
        <f t="shared" si="4"/>
        <v>1965-61</v>
      </c>
      <c r="G34" s="7">
        <f t="shared" si="2"/>
        <v>0.009086248148148146</v>
      </c>
      <c r="H34" s="21">
        <v>5</v>
      </c>
    </row>
    <row r="35" spans="1:8" ht="12.75">
      <c r="A35" s="12">
        <v>55</v>
      </c>
      <c r="B35" s="7">
        <f t="shared" si="0"/>
        <v>0.0097216</v>
      </c>
      <c r="C35" s="7">
        <v>0.0190625</v>
      </c>
      <c r="D35" s="12" t="str">
        <f t="shared" si="3"/>
        <v>Зимина Н.Ю.</v>
      </c>
      <c r="E35" s="12" t="str">
        <f t="shared" si="1"/>
        <v>Буревестник</v>
      </c>
      <c r="F35" s="12" t="str">
        <f t="shared" si="4"/>
        <v>1965-61</v>
      </c>
      <c r="G35" s="7">
        <f t="shared" si="2"/>
        <v>0.0093409</v>
      </c>
      <c r="H35" s="21">
        <v>6</v>
      </c>
    </row>
    <row r="36" spans="1:8" ht="12.75">
      <c r="A36" s="12">
        <v>45</v>
      </c>
      <c r="B36" s="7">
        <f t="shared" si="0"/>
        <v>0.007985599999999997</v>
      </c>
      <c r="C36" s="7">
        <v>0.0175</v>
      </c>
      <c r="D36" s="12" t="str">
        <f t="shared" si="3"/>
        <v>Петровская Л.И.</v>
      </c>
      <c r="E36" s="12" t="str">
        <f t="shared" si="1"/>
        <v>Звезда</v>
      </c>
      <c r="F36" s="12" t="str">
        <f t="shared" si="4"/>
        <v>1965-61</v>
      </c>
      <c r="G36" s="7">
        <f t="shared" si="2"/>
        <v>0.009514400000000004</v>
      </c>
      <c r="H36" s="21">
        <v>7</v>
      </c>
    </row>
    <row r="37" spans="1:8" ht="12.75">
      <c r="A37" s="12">
        <v>36</v>
      </c>
      <c r="B37" s="7">
        <f t="shared" si="0"/>
        <v>0.0062495999999999975</v>
      </c>
      <c r="C37" s="7">
        <v>0.01673611111111111</v>
      </c>
      <c r="D37" s="12" t="str">
        <f t="shared" si="3"/>
        <v>Гаврилова С.</v>
      </c>
      <c r="E37" s="12" t="str">
        <f t="shared" si="1"/>
        <v>Старт</v>
      </c>
      <c r="F37" s="12" t="str">
        <f t="shared" si="4"/>
        <v>1965-61</v>
      </c>
      <c r="G37" s="7">
        <f t="shared" si="2"/>
        <v>0.010486511111111114</v>
      </c>
      <c r="H37" s="21">
        <v>8</v>
      </c>
    </row>
    <row r="38" spans="1:8" ht="12.75">
      <c r="A38" s="12">
        <v>40</v>
      </c>
      <c r="B38" s="7">
        <f t="shared" si="0"/>
        <v>0.006943999999999997</v>
      </c>
      <c r="C38" s="7">
        <v>0.01744212962962963</v>
      </c>
      <c r="D38" s="12" t="str">
        <f t="shared" si="3"/>
        <v>Ткаченко Н.</v>
      </c>
      <c r="E38" s="12" t="str">
        <f t="shared" si="1"/>
        <v>Вымпел</v>
      </c>
      <c r="F38" s="12" t="str">
        <f t="shared" si="4"/>
        <v>1965-61</v>
      </c>
      <c r="G38" s="7">
        <f t="shared" si="2"/>
        <v>0.010498129629629633</v>
      </c>
      <c r="H38" s="21">
        <v>9</v>
      </c>
    </row>
    <row r="39" spans="1:8" ht="12.75">
      <c r="A39" s="12">
        <v>50</v>
      </c>
      <c r="B39" s="7">
        <f t="shared" si="0"/>
        <v>0.008679999999999998</v>
      </c>
      <c r="C39" s="7">
        <v>0.019988425925925927</v>
      </c>
      <c r="D39" s="12" t="str">
        <f t="shared" si="3"/>
        <v>Сналина Л.Е.</v>
      </c>
      <c r="E39" s="12" t="str">
        <f t="shared" si="1"/>
        <v>Звезда</v>
      </c>
      <c r="F39" s="12" t="str">
        <f t="shared" si="4"/>
        <v>1965-61</v>
      </c>
      <c r="G39" s="7">
        <f t="shared" si="2"/>
        <v>0.011308425925925928</v>
      </c>
      <c r="H39" s="21">
        <v>10</v>
      </c>
    </row>
    <row r="40" spans="1:8" ht="12.75">
      <c r="A40" s="12">
        <v>43</v>
      </c>
      <c r="B40" s="7">
        <f t="shared" si="0"/>
        <v>0.007638399999999997</v>
      </c>
      <c r="C40" s="7">
        <v>0.019131944444444444</v>
      </c>
      <c r="D40" s="12" t="str">
        <f t="shared" si="3"/>
        <v>Арутюнова О.В.</v>
      </c>
      <c r="E40" s="12" t="str">
        <f t="shared" si="1"/>
        <v>Звезда</v>
      </c>
      <c r="F40" s="12" t="str">
        <f t="shared" si="4"/>
        <v>1965-61</v>
      </c>
      <c r="G40" s="7">
        <f t="shared" si="2"/>
        <v>0.011493544444444448</v>
      </c>
      <c r="H40" s="21">
        <v>11</v>
      </c>
    </row>
    <row r="41" spans="1:8" ht="12.75">
      <c r="A41" s="12">
        <v>47</v>
      </c>
      <c r="B41" s="7">
        <f t="shared" si="0"/>
        <v>0.008332799999999998</v>
      </c>
      <c r="C41" s="7">
        <v>0.021608796296296296</v>
      </c>
      <c r="D41" s="12" t="str">
        <f t="shared" si="3"/>
        <v>Кочеткова Т.Н.</v>
      </c>
      <c r="E41" s="12" t="str">
        <f t="shared" si="1"/>
        <v>Импульс</v>
      </c>
      <c r="F41" s="12" t="str">
        <f t="shared" si="4"/>
        <v>1965-61</v>
      </c>
      <c r="G41" s="7">
        <f t="shared" si="2"/>
        <v>0.013275996296296298</v>
      </c>
      <c r="H41" s="21">
        <v>12</v>
      </c>
    </row>
    <row r="42" spans="1:8" ht="12.75">
      <c r="A42" s="12"/>
      <c r="B42" s="7"/>
      <c r="C42" s="7"/>
      <c r="D42" s="12"/>
      <c r="E42" s="12"/>
      <c r="F42" s="12"/>
      <c r="G42" s="7"/>
      <c r="H42" s="21"/>
    </row>
    <row r="43" spans="1:8" ht="12.75">
      <c r="A43" s="12">
        <v>77</v>
      </c>
      <c r="B43" s="7">
        <f t="shared" si="0"/>
        <v>0.013540800000000007</v>
      </c>
      <c r="C43" s="7">
        <v>0.021840277777777778</v>
      </c>
      <c r="D43" s="12" t="str">
        <f t="shared" si="3"/>
        <v>Никитенкова В.П.</v>
      </c>
      <c r="E43" s="12" t="str">
        <f t="shared" si="1"/>
        <v>Импульс</v>
      </c>
      <c r="F43" s="12" t="str">
        <f t="shared" si="4"/>
        <v>1960-56</v>
      </c>
      <c r="G43" s="7">
        <f t="shared" si="2"/>
        <v>0.00829947777777777</v>
      </c>
      <c r="H43" s="21">
        <v>1</v>
      </c>
    </row>
    <row r="44" spans="1:8" ht="12.75">
      <c r="A44" s="12">
        <v>76</v>
      </c>
      <c r="B44" s="7">
        <f t="shared" si="0"/>
        <v>0.013193600000000007</v>
      </c>
      <c r="C44" s="7">
        <v>0.02207175925925926</v>
      </c>
      <c r="D44" s="12" t="str">
        <f t="shared" si="3"/>
        <v>Моряшина Н.В.</v>
      </c>
      <c r="E44" s="12" t="str">
        <f t="shared" si="1"/>
        <v>Импульс</v>
      </c>
      <c r="F44" s="12" t="str">
        <f t="shared" si="4"/>
        <v>1960-56</v>
      </c>
      <c r="G44" s="7">
        <f t="shared" si="2"/>
        <v>0.008878159259259253</v>
      </c>
      <c r="H44" s="21">
        <v>2</v>
      </c>
    </row>
    <row r="45" spans="1:8" ht="12.75">
      <c r="A45" s="12">
        <v>74</v>
      </c>
      <c r="B45" s="7">
        <f t="shared" si="0"/>
        <v>0.012846400000000006</v>
      </c>
      <c r="C45" s="7">
        <v>0.02181712962962963</v>
      </c>
      <c r="D45" s="12" t="str">
        <f t="shared" si="3"/>
        <v>Клевцова Г.И.</v>
      </c>
      <c r="E45" s="12" t="str">
        <f t="shared" si="1"/>
        <v>Импульс</v>
      </c>
      <c r="F45" s="12" t="str">
        <f t="shared" si="4"/>
        <v>1960-56</v>
      </c>
      <c r="G45" s="7">
        <f t="shared" si="2"/>
        <v>0.008970729629629625</v>
      </c>
      <c r="H45" s="21">
        <v>3</v>
      </c>
    </row>
    <row r="46" spans="1:8" ht="12.75">
      <c r="A46" s="12">
        <v>70</v>
      </c>
      <c r="B46" s="7">
        <f t="shared" si="0"/>
        <v>0.012152000000000005</v>
      </c>
      <c r="C46" s="7">
        <v>0.02146990740740741</v>
      </c>
      <c r="D46" s="12" t="str">
        <f t="shared" si="3"/>
        <v>Сучилова Г.П.</v>
      </c>
      <c r="E46" s="12" t="str">
        <f t="shared" si="1"/>
        <v>Арсенал</v>
      </c>
      <c r="F46" s="12" t="str">
        <f t="shared" si="4"/>
        <v>1960-56</v>
      </c>
      <c r="G46" s="7">
        <f t="shared" si="2"/>
        <v>0.009317907407407405</v>
      </c>
      <c r="H46" s="21">
        <v>4</v>
      </c>
    </row>
    <row r="47" spans="1:8" ht="12.75">
      <c r="A47" s="12">
        <v>71</v>
      </c>
      <c r="B47" s="7">
        <f t="shared" si="0"/>
        <v>0.012499200000000005</v>
      </c>
      <c r="C47" s="7">
        <v>0.021909722222222223</v>
      </c>
      <c r="D47" s="12" t="str">
        <f t="shared" si="3"/>
        <v>Арзамасова Н.А.</v>
      </c>
      <c r="E47" s="12" t="str">
        <f t="shared" si="1"/>
        <v>Пламя</v>
      </c>
      <c r="F47" s="12" t="str">
        <f t="shared" si="4"/>
        <v>1960-56</v>
      </c>
      <c r="G47" s="7">
        <f t="shared" si="2"/>
        <v>0.009410522222222217</v>
      </c>
      <c r="H47" s="21">
        <v>5</v>
      </c>
    </row>
    <row r="48" spans="1:8" ht="12.75">
      <c r="A48" s="12">
        <v>72</v>
      </c>
      <c r="B48" s="7">
        <f t="shared" si="0"/>
        <v>0.012499200000000005</v>
      </c>
      <c r="C48" s="7">
        <v>0.02201388888888889</v>
      </c>
      <c r="D48" s="12" t="str">
        <f t="shared" si="3"/>
        <v>Яголковская В.В.</v>
      </c>
      <c r="E48" s="12" t="str">
        <f t="shared" si="1"/>
        <v>Пламя</v>
      </c>
      <c r="F48" s="12" t="str">
        <f t="shared" si="4"/>
        <v>1960-56</v>
      </c>
      <c r="G48" s="7">
        <f t="shared" si="2"/>
        <v>0.009514688888888883</v>
      </c>
      <c r="H48" s="21">
        <v>6</v>
      </c>
    </row>
    <row r="49" spans="1:8" ht="12.75">
      <c r="A49" s="12">
        <v>60</v>
      </c>
      <c r="B49" s="7">
        <f t="shared" si="0"/>
        <v>0.010416000000000002</v>
      </c>
      <c r="C49" s="7">
        <v>0.020023148148148148</v>
      </c>
      <c r="D49" s="12" t="str">
        <f t="shared" si="3"/>
        <v>Сурова Т.</v>
      </c>
      <c r="E49" s="12" t="str">
        <f t="shared" si="1"/>
        <v>Вымпел</v>
      </c>
      <c r="F49" s="12" t="str">
        <f t="shared" si="4"/>
        <v>1960-56</v>
      </c>
      <c r="G49" s="7">
        <f t="shared" si="2"/>
        <v>0.009607148148148146</v>
      </c>
      <c r="H49" s="21">
        <v>7</v>
      </c>
    </row>
    <row r="50" spans="1:8" ht="12.75">
      <c r="A50" s="12">
        <v>62</v>
      </c>
      <c r="B50" s="7">
        <f t="shared" si="0"/>
        <v>0.010763200000000002</v>
      </c>
      <c r="C50" s="7">
        <v>0.020532407407407405</v>
      </c>
      <c r="D50" s="12" t="str">
        <f t="shared" si="3"/>
        <v>Брагина И.</v>
      </c>
      <c r="E50" s="12" t="str">
        <f t="shared" si="1"/>
        <v>Вымпел</v>
      </c>
      <c r="F50" s="12" t="str">
        <f t="shared" si="4"/>
        <v>1960-56</v>
      </c>
      <c r="G50" s="7">
        <f t="shared" si="2"/>
        <v>0.009769207407407403</v>
      </c>
      <c r="H50" s="21">
        <v>8</v>
      </c>
    </row>
    <row r="51" spans="1:8" ht="12.75">
      <c r="A51" s="12">
        <v>78</v>
      </c>
      <c r="B51" s="7">
        <f t="shared" si="0"/>
        <v>0.013540800000000007</v>
      </c>
      <c r="C51" s="7">
        <v>0.024097222222222225</v>
      </c>
      <c r="D51" s="12" t="str">
        <f t="shared" si="3"/>
        <v>Лебедева Т.В.</v>
      </c>
      <c r="E51" s="12" t="str">
        <f t="shared" si="1"/>
        <v>Импульс</v>
      </c>
      <c r="F51" s="12" t="str">
        <f t="shared" si="4"/>
        <v>1960-56</v>
      </c>
      <c r="G51" s="7">
        <f t="shared" si="2"/>
        <v>0.010556422222222217</v>
      </c>
      <c r="H51" s="21">
        <v>9</v>
      </c>
    </row>
    <row r="52" spans="1:8" ht="12.75">
      <c r="A52" s="12">
        <v>81</v>
      </c>
      <c r="B52" s="7">
        <f t="shared" si="0"/>
        <v>0.014235200000000009</v>
      </c>
      <c r="C52" s="7">
        <v>0.025011574074074075</v>
      </c>
      <c r="D52" s="12" t="str">
        <f>VLOOKUP(A52,массив,2)</f>
        <v>Дрямова А.</v>
      </c>
      <c r="E52" s="12" t="str">
        <f t="shared" si="1"/>
        <v>Энергия</v>
      </c>
      <c r="F52" s="12" t="str">
        <f>VLOOKUP(A52,массив,4)</f>
        <v>1960-56</v>
      </c>
      <c r="G52" s="7">
        <f aca="true" t="shared" si="5" ref="G52:G77">C52-B52</f>
        <v>0.010776374074074066</v>
      </c>
      <c r="H52" s="21">
        <v>10</v>
      </c>
    </row>
    <row r="53" spans="1:8" ht="12.75">
      <c r="A53" s="12">
        <v>63</v>
      </c>
      <c r="B53" s="7">
        <f t="shared" si="0"/>
        <v>0.011110400000000003</v>
      </c>
      <c r="C53" s="7">
        <v>0.02314814814814815</v>
      </c>
      <c r="D53" s="12" t="str">
        <f>VLOOKUP(A53,массив,2)</f>
        <v>Горохова И.</v>
      </c>
      <c r="E53" s="12" t="str">
        <f t="shared" si="1"/>
        <v>НТЦ-1</v>
      </c>
      <c r="F53" s="12" t="str">
        <f>VLOOKUP(A53,массив,4)</f>
        <v>1960-56</v>
      </c>
      <c r="G53" s="7">
        <f t="shared" si="5"/>
        <v>0.012037748148148147</v>
      </c>
      <c r="H53" s="21">
        <v>11</v>
      </c>
    </row>
    <row r="54" spans="1:8" ht="12.75">
      <c r="A54" s="12"/>
      <c r="B54" s="7"/>
      <c r="C54" s="7"/>
      <c r="D54" s="12"/>
      <c r="E54" s="12"/>
      <c r="F54" s="12"/>
      <c r="G54" s="7"/>
      <c r="H54" s="21"/>
    </row>
    <row r="55" spans="1:8" ht="12.75">
      <c r="A55" s="12">
        <v>90</v>
      </c>
      <c r="B55" s="7">
        <f>VLOOKUP(A55,массив,5)</f>
        <v>0.015624000000000011</v>
      </c>
      <c r="C55" s="7">
        <v>0.022951388888888886</v>
      </c>
      <c r="D55" s="12" t="str">
        <f>VLOOKUP(A55,массив,2)</f>
        <v>Шарова А.П.</v>
      </c>
      <c r="E55" s="12" t="str">
        <f t="shared" si="1"/>
        <v>Арсенал</v>
      </c>
      <c r="F55" s="12" t="str">
        <f>VLOOKUP(A55,массив,4)</f>
        <v>1955-51</v>
      </c>
      <c r="G55" s="7">
        <f t="shared" si="5"/>
        <v>0.007327388888888875</v>
      </c>
      <c r="H55" s="21">
        <v>1</v>
      </c>
    </row>
    <row r="56" spans="1:8" ht="12.75">
      <c r="A56" s="12">
        <v>89</v>
      </c>
      <c r="B56" s="7">
        <f t="shared" si="0"/>
        <v>0.015624000000000011</v>
      </c>
      <c r="C56" s="7">
        <v>0.023576388888888893</v>
      </c>
      <c r="D56" s="12" t="str">
        <f>VLOOKUP(A56,массив,2)</f>
        <v>Сачкова Л.А.</v>
      </c>
      <c r="E56" s="12" t="str">
        <f t="shared" si="1"/>
        <v>Арсенал</v>
      </c>
      <c r="F56" s="12" t="str">
        <f>VLOOKUP(A56,массив,4)</f>
        <v>1955-51</v>
      </c>
      <c r="G56" s="7">
        <f t="shared" si="5"/>
        <v>0.007952388888888882</v>
      </c>
      <c r="H56" s="21">
        <v>2</v>
      </c>
    </row>
    <row r="57" spans="1:8" ht="12.75">
      <c r="A57" s="12">
        <v>82</v>
      </c>
      <c r="B57" s="7">
        <f t="shared" si="0"/>
        <v>0.014235200000000009</v>
      </c>
      <c r="C57" s="7">
        <v>0.02224537037037037</v>
      </c>
      <c r="D57" s="12" t="str">
        <f>VLOOKUP(A57,массив,2)</f>
        <v>Шустова Г.</v>
      </c>
      <c r="E57" s="12" t="str">
        <f t="shared" si="1"/>
        <v>Старт</v>
      </c>
      <c r="F57" s="12" t="str">
        <f>VLOOKUP(A57,массив,4)</f>
        <v>1955-51</v>
      </c>
      <c r="G57" s="7">
        <f t="shared" si="5"/>
        <v>0.008010170370370362</v>
      </c>
      <c r="H57" s="21">
        <v>3</v>
      </c>
    </row>
    <row r="58" spans="1:8" ht="12.75">
      <c r="A58" s="12">
        <v>84</v>
      </c>
      <c r="B58" s="7">
        <f t="shared" si="0"/>
        <v>0.01458240000000001</v>
      </c>
      <c r="C58" s="7">
        <v>0.02310185185185185</v>
      </c>
      <c r="D58" s="12" t="str">
        <f>VLOOKUP(A58,массив,2)</f>
        <v>Воронцова Л.</v>
      </c>
      <c r="E58" s="12" t="str">
        <f t="shared" si="1"/>
        <v>Вымпел</v>
      </c>
      <c r="F58" s="12" t="str">
        <f>VLOOKUP(A58,массив,4)</f>
        <v>1955-51</v>
      </c>
      <c r="G58" s="7">
        <f t="shared" si="5"/>
        <v>0.00851945185185184</v>
      </c>
      <c r="H58" s="21">
        <v>4</v>
      </c>
    </row>
    <row r="59" spans="1:8" ht="12.75">
      <c r="A59" s="12">
        <v>88</v>
      </c>
      <c r="B59" s="7">
        <f t="shared" si="0"/>
        <v>0.01527680000000001</v>
      </c>
      <c r="C59" s="7">
        <v>0.02395833333333333</v>
      </c>
      <c r="D59" s="12" t="str">
        <f>VLOOKUP(A59,массив,2)</f>
        <v>Серова Н.А.</v>
      </c>
      <c r="E59" s="12" t="str">
        <f t="shared" si="1"/>
        <v>Арсенал</v>
      </c>
      <c r="F59" s="12" t="str">
        <f>VLOOKUP(A59,массив,4)</f>
        <v>1955-51</v>
      </c>
      <c r="G59" s="7">
        <f t="shared" si="5"/>
        <v>0.008681533333333321</v>
      </c>
      <c r="H59" s="21">
        <v>5</v>
      </c>
    </row>
    <row r="60" spans="1:8" ht="12.75">
      <c r="A60" s="12">
        <v>93</v>
      </c>
      <c r="B60" s="7">
        <f t="shared" si="0"/>
        <v>0.01631840000000001</v>
      </c>
      <c r="C60" s="7">
        <v>0.025023148148148145</v>
      </c>
      <c r="D60" s="12" t="str">
        <f>VLOOKUP(A60,массив,2)</f>
        <v>Рябченко В.И.</v>
      </c>
      <c r="E60" s="12" t="str">
        <f t="shared" si="1"/>
        <v>Факел</v>
      </c>
      <c r="F60" s="12" t="str">
        <f>VLOOKUP(A60,массив,4)</f>
        <v>1955-51</v>
      </c>
      <c r="G60" s="7">
        <f t="shared" si="5"/>
        <v>0.008704748148148134</v>
      </c>
      <c r="H60" s="21">
        <v>6</v>
      </c>
    </row>
    <row r="61" spans="1:8" ht="12.75">
      <c r="A61" s="12">
        <v>95</v>
      </c>
      <c r="B61" s="7">
        <f t="shared" si="0"/>
        <v>0.01666560000000001</v>
      </c>
      <c r="C61" s="7">
        <v>0.025694444444444447</v>
      </c>
      <c r="D61" s="12" t="str">
        <f>VLOOKUP(A61,массив,2)</f>
        <v>Левкина Т.</v>
      </c>
      <c r="E61" s="12" t="str">
        <f t="shared" si="1"/>
        <v>Энергия</v>
      </c>
      <c r="F61" s="12" t="str">
        <f>VLOOKUP(A61,массив,4)</f>
        <v>1955-51</v>
      </c>
      <c r="G61" s="7">
        <f t="shared" si="5"/>
        <v>0.009028844444444437</v>
      </c>
      <c r="H61" s="21">
        <v>7</v>
      </c>
    </row>
    <row r="62" spans="1:8" ht="12.75">
      <c r="A62" s="12">
        <v>87</v>
      </c>
      <c r="B62" s="7">
        <f t="shared" si="0"/>
        <v>0.01527680000000001</v>
      </c>
      <c r="C62" s="7">
        <v>0.024560185185185185</v>
      </c>
      <c r="D62" s="12" t="str">
        <f>VLOOKUP(A62,массив,2)</f>
        <v>Малкова В.Н.</v>
      </c>
      <c r="E62" s="12" t="str">
        <f t="shared" si="1"/>
        <v>Союз</v>
      </c>
      <c r="F62" s="12" t="str">
        <f>VLOOKUP(A62,массив,4)</f>
        <v>1955-51</v>
      </c>
      <c r="G62" s="7">
        <f t="shared" si="5"/>
        <v>0.009283385185185174</v>
      </c>
      <c r="H62" s="21">
        <v>8</v>
      </c>
    </row>
    <row r="63" spans="1:8" ht="12.75">
      <c r="A63" s="12">
        <v>94</v>
      </c>
      <c r="B63" s="7">
        <f t="shared" si="0"/>
        <v>0.01631840000000001</v>
      </c>
      <c r="C63" s="7">
        <v>0.025879629629629627</v>
      </c>
      <c r="D63" s="12" t="str">
        <f>VLOOKUP(A63,массив,2)</f>
        <v>Латышева Н.А.</v>
      </c>
      <c r="E63" s="12" t="str">
        <f t="shared" si="1"/>
        <v>Факел</v>
      </c>
      <c r="F63" s="12" t="str">
        <f>VLOOKUP(A63,массив,4)</f>
        <v>1955-51</v>
      </c>
      <c r="G63" s="7">
        <f t="shared" si="5"/>
        <v>0.009561229629629617</v>
      </c>
      <c r="H63" s="21">
        <v>9</v>
      </c>
    </row>
    <row r="64" spans="1:8" ht="12.75">
      <c r="A64" s="12"/>
      <c r="B64" s="7"/>
      <c r="C64" s="7"/>
      <c r="D64" s="12"/>
      <c r="E64" s="12"/>
      <c r="F64" s="12"/>
      <c r="G64" s="7"/>
      <c r="H64" s="21"/>
    </row>
    <row r="65" spans="1:8" ht="12.75">
      <c r="A65" s="12">
        <v>204</v>
      </c>
      <c r="B65" s="7">
        <f t="shared" si="0"/>
        <v>0.018054400000000005</v>
      </c>
      <c r="C65" s="7">
        <v>0.024652777777777777</v>
      </c>
      <c r="D65" s="12" t="str">
        <f>VLOOKUP(A65,массив,2)</f>
        <v>Лебедева А.А.</v>
      </c>
      <c r="E65" s="12" t="str">
        <f t="shared" si="1"/>
        <v>Полёт</v>
      </c>
      <c r="F65" s="12" t="str">
        <f>VLOOKUP(A65,массив,4)</f>
        <v>1950-46</v>
      </c>
      <c r="G65" s="7">
        <f t="shared" si="5"/>
        <v>0.006598377777777772</v>
      </c>
      <c r="H65" s="21">
        <v>1</v>
      </c>
    </row>
    <row r="66" spans="1:8" ht="12.75">
      <c r="A66" s="12">
        <v>97</v>
      </c>
      <c r="B66" s="7">
        <f t="shared" si="0"/>
        <v>0.01701280000000001</v>
      </c>
      <c r="C66" s="7">
        <v>0.0241087962962963</v>
      </c>
      <c r="D66" s="12" t="str">
        <f>VLOOKUP(A66,массив,2)</f>
        <v>Садовникова З.</v>
      </c>
      <c r="E66" s="12" t="str">
        <f t="shared" si="1"/>
        <v>Старт</v>
      </c>
      <c r="F66" s="12" t="str">
        <f>VLOOKUP(A66,массив,4)</f>
        <v>1950-46</v>
      </c>
      <c r="G66" s="7">
        <f t="shared" si="5"/>
        <v>0.00709599629629629</v>
      </c>
      <c r="H66" s="21">
        <v>2</v>
      </c>
    </row>
    <row r="67" spans="1:8" ht="12.75">
      <c r="A67" s="12">
        <v>96</v>
      </c>
      <c r="B67" s="7">
        <f t="shared" si="0"/>
        <v>0.01666560000000001</v>
      </c>
      <c r="C67" s="7">
        <v>0.023854166666666666</v>
      </c>
      <c r="D67" s="12" t="str">
        <f t="shared" si="3"/>
        <v>Кучерявых Л.</v>
      </c>
      <c r="E67" s="12" t="str">
        <f t="shared" si="1"/>
        <v>Старт</v>
      </c>
      <c r="F67" s="12" t="str">
        <f t="shared" si="4"/>
        <v>1950-46</v>
      </c>
      <c r="G67" s="7">
        <f t="shared" si="5"/>
        <v>0.007188566666666656</v>
      </c>
      <c r="H67" s="21">
        <v>3</v>
      </c>
    </row>
    <row r="68" spans="1:8" ht="12.75">
      <c r="A68" s="12">
        <v>202</v>
      </c>
      <c r="B68" s="7">
        <f t="shared" si="0"/>
        <v>0.017707200000000006</v>
      </c>
      <c r="C68" s="7">
        <v>0.025486111111111112</v>
      </c>
      <c r="D68" s="12" t="str">
        <f>VLOOKUP(A68,массив,2)</f>
        <v>Скрипова О.</v>
      </c>
      <c r="E68" s="12" t="str">
        <f t="shared" si="1"/>
        <v>НТЦ-1</v>
      </c>
      <c r="F68" s="12" t="str">
        <f>VLOOKUP(A68,массив,4)</f>
        <v>1950-46</v>
      </c>
      <c r="G68" s="7">
        <f t="shared" si="5"/>
        <v>0.007778911111111106</v>
      </c>
      <c r="H68" s="21">
        <v>4</v>
      </c>
    </row>
    <row r="69" spans="1:8" ht="12.75">
      <c r="A69" s="12">
        <v>203</v>
      </c>
      <c r="B69" s="7">
        <f t="shared" si="0"/>
        <v>0.018054400000000005</v>
      </c>
      <c r="C69" s="7">
        <v>0.026273148148148153</v>
      </c>
      <c r="D69" s="12" t="str">
        <f>VLOOKUP(A69,массив,2)</f>
        <v>Кудряшова В.И.</v>
      </c>
      <c r="E69" s="12" t="str">
        <f t="shared" si="1"/>
        <v>Импульс</v>
      </c>
      <c r="F69" s="12" t="str">
        <f>VLOOKUP(A69,массив,4)</f>
        <v>1950-46</v>
      </c>
      <c r="G69" s="7">
        <f t="shared" si="5"/>
        <v>0.008218748148148148</v>
      </c>
      <c r="H69" s="21">
        <v>5</v>
      </c>
    </row>
    <row r="70" spans="1:8" ht="12.75">
      <c r="A70" s="12">
        <v>99</v>
      </c>
      <c r="B70" s="7">
        <f t="shared" si="0"/>
        <v>0.017360000000000007</v>
      </c>
      <c r="C70" s="7">
        <v>0.02636574074074074</v>
      </c>
      <c r="D70" s="12" t="str">
        <f>VLOOKUP(A70,массив,2)</f>
        <v>Сергеева Н.</v>
      </c>
      <c r="E70" s="12" t="str">
        <f t="shared" si="1"/>
        <v>Вымпел</v>
      </c>
      <c r="F70" s="12" t="str">
        <f>VLOOKUP(A70,массив,4)</f>
        <v>1950-46</v>
      </c>
      <c r="G70" s="7">
        <f t="shared" si="5"/>
        <v>0.009005740740740734</v>
      </c>
      <c r="H70" s="21">
        <v>6</v>
      </c>
    </row>
    <row r="71" spans="1:8" ht="12.75">
      <c r="A71" s="12">
        <v>206</v>
      </c>
      <c r="B71" s="7">
        <f>VLOOKUP(A71,массив,5)</f>
        <v>0.018401600000000004</v>
      </c>
      <c r="C71" s="7">
        <v>0.028993055555555553</v>
      </c>
      <c r="D71" s="12" t="str">
        <f>VLOOKUP(A71,массив,2)</f>
        <v>Соснина Л.Н.</v>
      </c>
      <c r="E71" s="12" t="str">
        <f>VLOOKUP(A71,массив,3)</f>
        <v>Буревестник</v>
      </c>
      <c r="F71" s="12" t="str">
        <f>VLOOKUP(A71,массив,4)</f>
        <v>1950-46</v>
      </c>
      <c r="G71" s="7">
        <f>C71-B71</f>
        <v>0.010591455555555549</v>
      </c>
      <c r="H71" s="21">
        <v>7</v>
      </c>
    </row>
    <row r="72" spans="1:8" ht="12.75">
      <c r="A72" s="12"/>
      <c r="B72" s="7"/>
      <c r="C72" s="7"/>
      <c r="D72" s="12"/>
      <c r="E72" s="12"/>
      <c r="F72" s="12"/>
      <c r="G72" s="7"/>
      <c r="H72" s="21"/>
    </row>
    <row r="73" spans="1:8" ht="12.75">
      <c r="A73" s="12">
        <v>98</v>
      </c>
      <c r="B73" s="7">
        <f t="shared" si="0"/>
        <v>0.01701280000000001</v>
      </c>
      <c r="C73" s="7">
        <v>0.025833333333333333</v>
      </c>
      <c r="D73" s="12" t="str">
        <f>VLOOKUP(A73,массив,2)</f>
        <v>Котикова З.</v>
      </c>
      <c r="E73" s="12" t="str">
        <f t="shared" si="1"/>
        <v>Старт</v>
      </c>
      <c r="F73" s="12" t="str">
        <f>VLOOKUP(A73,массив,4)</f>
        <v>1941-45</v>
      </c>
      <c r="G73" s="7">
        <f t="shared" si="5"/>
        <v>0.008820533333333325</v>
      </c>
      <c r="H73" s="21">
        <v>1</v>
      </c>
    </row>
    <row r="74" spans="1:8" ht="12.75">
      <c r="A74" s="12"/>
      <c r="B74" s="7"/>
      <c r="C74" s="7"/>
      <c r="D74" s="12"/>
      <c r="E74" s="12"/>
      <c r="F74" s="12"/>
      <c r="G74" s="7"/>
      <c r="H74" s="21"/>
    </row>
    <row r="75" spans="1:8" ht="12.75">
      <c r="A75" s="12">
        <v>211</v>
      </c>
      <c r="B75" s="7">
        <f t="shared" si="0"/>
        <v>0.0194432</v>
      </c>
      <c r="C75" s="7">
        <v>0.02826388888888889</v>
      </c>
      <c r="D75" s="12" t="str">
        <f t="shared" si="3"/>
        <v>Парамонова Л.Н.</v>
      </c>
      <c r="E75" s="12" t="str">
        <f t="shared" si="1"/>
        <v>Буревестник</v>
      </c>
      <c r="F75" s="12" t="str">
        <f t="shared" si="4"/>
        <v>1936-40</v>
      </c>
      <c r="G75" s="7">
        <f t="shared" si="5"/>
        <v>0.00882068888888889</v>
      </c>
      <c r="H75" s="21">
        <v>1</v>
      </c>
    </row>
    <row r="76" spans="1:8" ht="12.75">
      <c r="A76" s="12">
        <v>212</v>
      </c>
      <c r="B76" s="7">
        <f t="shared" si="0"/>
        <v>0.0194432</v>
      </c>
      <c r="C76" s="7">
        <v>0.029050925925925928</v>
      </c>
      <c r="D76" s="12" t="str">
        <f>VLOOKUP(A76,массив,2)</f>
        <v>Парамонова Л.Н.</v>
      </c>
      <c r="E76" s="12" t="str">
        <f t="shared" si="1"/>
        <v>Буревестник</v>
      </c>
      <c r="F76" s="12" t="str">
        <f>VLOOKUP(A76,массив,4)</f>
        <v>1936-40</v>
      </c>
      <c r="G76" s="7">
        <f t="shared" si="5"/>
        <v>0.009607725925925927</v>
      </c>
      <c r="H76" s="21">
        <v>2</v>
      </c>
    </row>
    <row r="77" spans="1:8" ht="12.75">
      <c r="A77" s="12">
        <v>210</v>
      </c>
      <c r="B77" s="7">
        <f t="shared" si="0"/>
        <v>0.019096000000000002</v>
      </c>
      <c r="C77" s="7">
        <v>0.029305555555555557</v>
      </c>
      <c r="D77" s="12" t="str">
        <f>VLOOKUP(A77,массив,2)</f>
        <v>Трусова Л.И.</v>
      </c>
      <c r="E77" s="12" t="str">
        <f t="shared" si="1"/>
        <v>Импульс</v>
      </c>
      <c r="F77" s="12" t="str">
        <f>VLOOKUP(A77,массив,4)</f>
        <v>1936-40</v>
      </c>
      <c r="G77" s="7">
        <f t="shared" si="5"/>
        <v>0.010209555555555555</v>
      </c>
      <c r="H77" s="21">
        <v>3</v>
      </c>
    </row>
    <row r="78" spans="1:8" ht="12.75">
      <c r="A78" s="12"/>
      <c r="B78" s="7"/>
      <c r="C78" s="7"/>
      <c r="D78" s="12"/>
      <c r="E78" s="12"/>
      <c r="F78" s="12"/>
      <c r="G78" s="7"/>
      <c r="H78" s="12"/>
    </row>
    <row r="79" spans="1:8" ht="12.75">
      <c r="A79" s="12"/>
      <c r="B79" s="7"/>
      <c r="C79" s="7"/>
      <c r="D79" s="12"/>
      <c r="E79" s="12"/>
      <c r="F79" s="12"/>
      <c r="G79" s="7"/>
      <c r="H79" s="12"/>
    </row>
    <row r="80" spans="1:8" ht="12.75">
      <c r="A80" s="12"/>
      <c r="B80" s="7"/>
      <c r="C80" s="7"/>
      <c r="D80" s="12"/>
      <c r="E80" s="12"/>
      <c r="F80" s="12"/>
      <c r="G80" s="7"/>
      <c r="H80" s="12"/>
    </row>
    <row r="81" spans="1:8" ht="12.75">
      <c r="A81" s="12"/>
      <c r="B81" s="7"/>
      <c r="C81" s="7"/>
      <c r="D81" s="12"/>
      <c r="E81" s="12"/>
      <c r="F81" s="12"/>
      <c r="G81" s="7"/>
      <c r="H81" s="12"/>
    </row>
    <row r="82" spans="1:8" ht="12.75">
      <c r="A82" s="12"/>
      <c r="B82" s="7"/>
      <c r="C82" s="7"/>
      <c r="D82" s="12"/>
      <c r="E82" s="12"/>
      <c r="F82" s="12"/>
      <c r="G82" s="7"/>
      <c r="H82" s="12"/>
    </row>
    <row r="83" spans="1:8" ht="12.75">
      <c r="A83" s="12"/>
      <c r="B83" s="7"/>
      <c r="C83" s="7"/>
      <c r="D83" s="12"/>
      <c r="E83" s="12"/>
      <c r="F83" s="12"/>
      <c r="G83" s="7"/>
      <c r="H83" s="12"/>
    </row>
    <row r="84" spans="1:8" ht="12.75">
      <c r="A84" s="12"/>
      <c r="B84" s="7"/>
      <c r="C84" s="7"/>
      <c r="D84" s="12"/>
      <c r="E84" s="12"/>
      <c r="F84" s="12"/>
      <c r="G84" s="7"/>
      <c r="H84" s="12"/>
    </row>
    <row r="85" spans="1:8" ht="12.75">
      <c r="A85" s="12"/>
      <c r="B85" s="7"/>
      <c r="C85" s="7"/>
      <c r="D85" s="12"/>
      <c r="E85" s="12"/>
      <c r="F85" s="12"/>
      <c r="G85" s="7"/>
      <c r="H85" s="12"/>
    </row>
    <row r="86" spans="1:8" ht="12.75">
      <c r="A86" s="12"/>
      <c r="B86" s="7"/>
      <c r="C86" s="7"/>
      <c r="D86" s="12"/>
      <c r="E86" s="12"/>
      <c r="F86" s="12"/>
      <c r="G86" s="7"/>
      <c r="H86" s="12"/>
    </row>
    <row r="88" spans="1:5" ht="12.75">
      <c r="A88" t="s">
        <v>142</v>
      </c>
      <c r="D88" s="8"/>
      <c r="E88" s="8" t="s">
        <v>143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Budnikov</dc:creator>
  <cp:keywords/>
  <dc:description/>
  <cp:lastModifiedBy>***</cp:lastModifiedBy>
  <cp:lastPrinted>2005-02-06T13:21:58Z</cp:lastPrinted>
  <dcterms:created xsi:type="dcterms:W3CDTF">2001-02-14T10:11:53Z</dcterms:created>
  <dcterms:modified xsi:type="dcterms:W3CDTF">2005-02-05T18:48:37Z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