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461" windowWidth="19320" windowHeight="11820" activeTab="0"/>
  </bookViews>
  <sheets>
    <sheet name="73 и мл" sheetId="1" r:id="rId1"/>
    <sheet name="72 и ст" sheetId="2" r:id="rId2"/>
  </sheets>
  <definedNames>
    <definedName name="_xlnm.Print_Area" localSheetId="0">'73 и мл'!$A$1:$R$20</definedName>
  </definedNames>
  <calcPr fullCalcOnLoad="1"/>
</workbook>
</file>

<file path=xl/sharedStrings.xml><?xml version="1.0" encoding="utf-8"?>
<sst xmlns="http://schemas.openxmlformats.org/spreadsheetml/2006/main" count="151" uniqueCount="84">
  <si>
    <t>Начало соревнований____________</t>
  </si>
  <si>
    <t>Место проведения - Лыжная база</t>
  </si>
  <si>
    <t>Окончание соревнований _______</t>
  </si>
  <si>
    <t>Ветер ______________</t>
  </si>
  <si>
    <t>Коллектив</t>
  </si>
  <si>
    <t>стартовый</t>
  </si>
  <si>
    <t xml:space="preserve"> номер</t>
  </si>
  <si>
    <t>1 этап</t>
  </si>
  <si>
    <t>Ф. И. О.</t>
  </si>
  <si>
    <t>время</t>
  </si>
  <si>
    <t xml:space="preserve"> финиша</t>
  </si>
  <si>
    <t>результат</t>
  </si>
  <si>
    <t>место</t>
  </si>
  <si>
    <t>2 этап</t>
  </si>
  <si>
    <t>3 этап</t>
  </si>
  <si>
    <t>эстафета</t>
  </si>
  <si>
    <t>Стартовый</t>
  </si>
  <si>
    <t>№</t>
  </si>
  <si>
    <t>22 февраля 2009 года</t>
  </si>
  <si>
    <t>XXIII Мемориал  Б.Г. Музрукова</t>
  </si>
  <si>
    <t>11 февраля 2012 года</t>
  </si>
  <si>
    <t>Дистанция  3х3 км женщины (1973 и моложе)</t>
  </si>
  <si>
    <t>Дистанция  3х3 км женщины (1972 и старше)</t>
  </si>
  <si>
    <t>Лобачева</t>
  </si>
  <si>
    <t>Родимова</t>
  </si>
  <si>
    <t>Гладцинова</t>
  </si>
  <si>
    <t>Силаева</t>
  </si>
  <si>
    <t>Пахомова</t>
  </si>
  <si>
    <t>Панькина</t>
  </si>
  <si>
    <t>Калмыкова</t>
  </si>
  <si>
    <t>Старт-18</t>
  </si>
  <si>
    <t>Кручинина</t>
  </si>
  <si>
    <t>Гаврилова</t>
  </si>
  <si>
    <t>Старт-20</t>
  </si>
  <si>
    <t>Соколова</t>
  </si>
  <si>
    <t>Маслова</t>
  </si>
  <si>
    <t>Обломова</t>
  </si>
  <si>
    <t>Старт-21</t>
  </si>
  <si>
    <t>Романцова</t>
  </si>
  <si>
    <t>Гамма</t>
  </si>
  <si>
    <t>Гераськина</t>
  </si>
  <si>
    <t>Звезда</t>
  </si>
  <si>
    <t>Сналина</t>
  </si>
  <si>
    <t>Лукьянова</t>
  </si>
  <si>
    <t>Евтушенко</t>
  </si>
  <si>
    <t>Цой</t>
  </si>
  <si>
    <t>Амеличева</t>
  </si>
  <si>
    <t>Захарова</t>
  </si>
  <si>
    <t>Логинова</t>
  </si>
  <si>
    <t>Клопова</t>
  </si>
  <si>
    <t>Ершкова</t>
  </si>
  <si>
    <t>Авангард</t>
  </si>
  <si>
    <t>Сметева</t>
  </si>
  <si>
    <t>Алексашкина</t>
  </si>
  <si>
    <t>Миронова</t>
  </si>
  <si>
    <t>Ваганова</t>
  </si>
  <si>
    <t>Скобеева</t>
  </si>
  <si>
    <t>Полуляхова</t>
  </si>
  <si>
    <t>Говоруненко</t>
  </si>
  <si>
    <t>Серова</t>
  </si>
  <si>
    <t>Бурцева</t>
  </si>
  <si>
    <t>Полет-Арс.</t>
  </si>
  <si>
    <t>Львова Л.</t>
  </si>
  <si>
    <t>Суслова</t>
  </si>
  <si>
    <t>Львова С.</t>
  </si>
  <si>
    <t>Заречный</t>
  </si>
  <si>
    <t>Ладыгина</t>
  </si>
  <si>
    <t>Катаева</t>
  </si>
  <si>
    <t>Чурилова</t>
  </si>
  <si>
    <t>Рыжкова</t>
  </si>
  <si>
    <t>Седова</t>
  </si>
  <si>
    <t>Козекаева</t>
  </si>
  <si>
    <t>НИИС Н.Н.</t>
  </si>
  <si>
    <t>Боровкова</t>
  </si>
  <si>
    <t>Аладыена</t>
  </si>
  <si>
    <t>.0:17:22</t>
  </si>
  <si>
    <t>Буревестник</t>
  </si>
  <si>
    <t>.ДЮЦ</t>
  </si>
  <si>
    <t>.ВНИИЭФ</t>
  </si>
  <si>
    <t>.Союз</t>
  </si>
  <si>
    <t>.Старт-16</t>
  </si>
  <si>
    <t>Вымпел</t>
  </si>
  <si>
    <t>..Импульс</t>
  </si>
  <si>
    <t>Импульс.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</si>
</sst>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1" fontId="5" fillId="0" borderId="0" xfId="0" applyNumberFormat="1" applyFont="1" applyAlignment="1">
      <alignment/>
    </xf>
    <xf numFmtId="46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1" fontId="0" fillId="0" borderId="10" xfId="0" applyNumberFormat="1" applyFont="1" applyBorder="1" applyAlignment="1">
      <alignment horizontal="center"/>
    </xf>
    <xf numFmtId="21" fontId="0" fillId="0" borderId="12" xfId="0" applyNumberFormat="1" applyFon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10.375" style="0" customWidth="1"/>
    <col min="2" max="2" width="9.75390625" style="0" customWidth="1"/>
    <col min="3" max="3" width="16.25390625" style="0" customWidth="1"/>
    <col min="4" max="4" width="9.00390625" style="0" customWidth="1"/>
    <col min="5" max="5" width="22.125" style="0" customWidth="1"/>
    <col min="7" max="7" width="19.375" style="0" customWidth="1"/>
    <col min="9" max="9" width="11.125" style="0" customWidth="1"/>
    <col min="10" max="10" width="11.375" style="0" customWidth="1"/>
    <col min="11" max="11" width="10.875" style="0" customWidth="1"/>
    <col min="12" max="12" width="13.625" style="0" customWidth="1"/>
    <col min="13" max="13" width="18.625" style="0" customWidth="1"/>
    <col min="14" max="14" width="10.875" style="0" customWidth="1"/>
    <col min="15" max="15" width="21.00390625" style="0" customWidth="1"/>
    <col min="16" max="16" width="10.00390625" style="0" customWidth="1"/>
    <col min="17" max="17" width="18.875" style="0" customWidth="1"/>
    <col min="18" max="19" width="9.75390625" style="0" customWidth="1"/>
  </cols>
  <sheetData>
    <row r="1" spans="3:14" ht="18">
      <c r="C1" s="19" t="s">
        <v>19</v>
      </c>
      <c r="D1" s="19"/>
      <c r="E1" s="1"/>
      <c r="F1" s="2"/>
      <c r="G1" s="1"/>
      <c r="N1" s="22" t="str">
        <f>C1</f>
        <v>XXIII Мемориал  Б.Г. Музрукова</v>
      </c>
    </row>
    <row r="2" spans="4:14" ht="15.75">
      <c r="D2" s="22" t="s">
        <v>15</v>
      </c>
      <c r="E2" s="1"/>
      <c r="G2" s="1"/>
      <c r="N2" s="22" t="s">
        <v>15</v>
      </c>
    </row>
    <row r="3" spans="3:14" ht="15.75">
      <c r="C3" s="22"/>
      <c r="D3" s="22"/>
      <c r="E3" s="1"/>
      <c r="F3" s="2"/>
      <c r="G3" s="1"/>
      <c r="N3" s="3"/>
    </row>
    <row r="4" ht="12.75">
      <c r="F4" s="2"/>
    </row>
    <row r="5" spans="1:15" ht="15.75">
      <c r="A5" s="22" t="s">
        <v>20</v>
      </c>
      <c r="C5" s="22"/>
      <c r="D5" s="22"/>
      <c r="E5" s="22"/>
      <c r="F5" s="22" t="s">
        <v>0</v>
      </c>
      <c r="K5" s="22" t="str">
        <f>A5</f>
        <v>11 февраля 2012 года</v>
      </c>
      <c r="O5" s="22" t="s">
        <v>0</v>
      </c>
    </row>
    <row r="6" spans="1:15" ht="15.75">
      <c r="A6" s="22" t="s">
        <v>1</v>
      </c>
      <c r="C6" s="23"/>
      <c r="D6" s="23"/>
      <c r="E6" s="23"/>
      <c r="F6" s="22" t="s">
        <v>2</v>
      </c>
      <c r="K6" s="22" t="s">
        <v>1</v>
      </c>
      <c r="O6" s="22" t="s">
        <v>2</v>
      </c>
    </row>
    <row r="7" spans="1:15" ht="15.75">
      <c r="A7" s="22" t="s">
        <v>21</v>
      </c>
      <c r="C7" s="23"/>
      <c r="D7" s="23"/>
      <c r="E7" s="23"/>
      <c r="F7" s="22" t="s">
        <v>3</v>
      </c>
      <c r="K7" s="22" t="str">
        <f>A7</f>
        <v>Дистанция  3х3 км женщины (1973 и моложе)</v>
      </c>
      <c r="O7" s="22" t="s">
        <v>3</v>
      </c>
    </row>
    <row r="8" spans="5:7" ht="12.75">
      <c r="E8" s="1"/>
      <c r="F8" s="2"/>
      <c r="G8" s="1"/>
    </row>
    <row r="9" spans="1:25" ht="12.75">
      <c r="A9" s="5" t="s">
        <v>4</v>
      </c>
      <c r="B9" s="13" t="s">
        <v>16</v>
      </c>
      <c r="C9" s="7" t="s">
        <v>7</v>
      </c>
      <c r="D9" s="5" t="s">
        <v>9</v>
      </c>
      <c r="E9" s="7" t="s">
        <v>13</v>
      </c>
      <c r="F9" s="5" t="s">
        <v>9</v>
      </c>
      <c r="G9" s="7" t="s">
        <v>14</v>
      </c>
      <c r="H9" s="5" t="s">
        <v>9</v>
      </c>
      <c r="I9" s="5" t="s">
        <v>11</v>
      </c>
      <c r="J9" s="5" t="s">
        <v>12</v>
      </c>
      <c r="K9" s="5" t="s">
        <v>5</v>
      </c>
      <c r="L9" s="5" t="s">
        <v>4</v>
      </c>
      <c r="M9" s="7" t="s">
        <v>7</v>
      </c>
      <c r="N9" s="5" t="s">
        <v>11</v>
      </c>
      <c r="O9" s="7" t="s">
        <v>13</v>
      </c>
      <c r="P9" s="5" t="s">
        <v>11</v>
      </c>
      <c r="Q9" s="7" t="s">
        <v>14</v>
      </c>
      <c r="R9" s="5" t="s">
        <v>11</v>
      </c>
      <c r="S9" s="10"/>
      <c r="T9" s="10"/>
      <c r="U9" s="10"/>
      <c r="V9" s="10"/>
      <c r="W9" s="10"/>
      <c r="X9" s="10"/>
      <c r="Y9" s="10"/>
    </row>
    <row r="10" spans="1:25" ht="12.75">
      <c r="A10" s="12"/>
      <c r="B10" s="8" t="s">
        <v>17</v>
      </c>
      <c r="C10" s="7" t="s">
        <v>8</v>
      </c>
      <c r="D10" s="8" t="s">
        <v>10</v>
      </c>
      <c r="E10" s="7" t="s">
        <v>8</v>
      </c>
      <c r="F10" s="8" t="s">
        <v>10</v>
      </c>
      <c r="G10" s="7" t="s">
        <v>8</v>
      </c>
      <c r="H10" s="8" t="s">
        <v>10</v>
      </c>
      <c r="I10" s="6"/>
      <c r="J10" s="6"/>
      <c r="K10" s="6" t="s">
        <v>6</v>
      </c>
      <c r="L10" s="6"/>
      <c r="M10" s="7" t="s">
        <v>8</v>
      </c>
      <c r="N10" s="8"/>
      <c r="O10" s="7" t="s">
        <v>8</v>
      </c>
      <c r="P10" s="8"/>
      <c r="Q10" s="7" t="s">
        <v>8</v>
      </c>
      <c r="R10" s="8"/>
      <c r="S10" s="10"/>
      <c r="T10" s="10"/>
      <c r="U10" s="10"/>
      <c r="V10" s="10"/>
      <c r="W10" s="10"/>
      <c r="X10" s="10"/>
      <c r="Y10" s="10"/>
    </row>
    <row r="11" spans="1:25" ht="12.75">
      <c r="A11" s="12"/>
      <c r="B11" s="8"/>
      <c r="C11" s="7"/>
      <c r="D11" s="8"/>
      <c r="E11" s="7"/>
      <c r="F11" s="8"/>
      <c r="G11" s="7"/>
      <c r="H11" s="8"/>
      <c r="I11" s="6"/>
      <c r="J11" s="6"/>
      <c r="K11" s="6"/>
      <c r="L11" s="6"/>
      <c r="M11" s="7"/>
      <c r="N11" s="8"/>
      <c r="O11" s="7"/>
      <c r="P11" s="8"/>
      <c r="Q11" s="7"/>
      <c r="R11" s="8"/>
      <c r="S11" s="10"/>
      <c r="T11" s="10"/>
      <c r="U11" s="10"/>
      <c r="V11" s="10"/>
      <c r="W11" s="10"/>
      <c r="X11" s="10"/>
      <c r="Y11" s="10"/>
    </row>
    <row r="12" spans="1:25" ht="15.75" customHeight="1">
      <c r="A12" s="14" t="s">
        <v>77</v>
      </c>
      <c r="B12" s="4">
        <v>63</v>
      </c>
      <c r="C12" s="4" t="s">
        <v>69</v>
      </c>
      <c r="D12" s="24">
        <v>0.008506944444444444</v>
      </c>
      <c r="E12" s="4" t="s">
        <v>70</v>
      </c>
      <c r="F12" s="9">
        <v>0.015532407407407406</v>
      </c>
      <c r="G12" s="4" t="s">
        <v>71</v>
      </c>
      <c r="H12" s="9">
        <v>0.02377314814814815</v>
      </c>
      <c r="I12" s="9">
        <f aca="true" t="shared" si="0" ref="I12:I21">H12</f>
        <v>0.02377314814814815</v>
      </c>
      <c r="J12" s="11">
        <v>1</v>
      </c>
      <c r="K12" s="14" t="s">
        <v>77</v>
      </c>
      <c r="L12" s="4">
        <f aca="true" t="shared" si="1" ref="L12:L23">B12</f>
        <v>63</v>
      </c>
      <c r="M12" s="4" t="str">
        <f aca="true" t="shared" si="2" ref="M12:M23">C12</f>
        <v>Рыжкова</v>
      </c>
      <c r="N12" s="9">
        <f aca="true" t="shared" si="3" ref="N12:N20">D12</f>
        <v>0.008506944444444444</v>
      </c>
      <c r="O12" s="4" t="str">
        <f aca="true" t="shared" si="4" ref="O12:O23">E12</f>
        <v>Седова</v>
      </c>
      <c r="P12" s="9">
        <f aca="true" t="shared" si="5" ref="P12:P23">F12-D12</f>
        <v>0.0070254629629629625</v>
      </c>
      <c r="Q12" s="4" t="str">
        <f aca="true" t="shared" si="6" ref="Q12:Q23">G12</f>
        <v>Козекаева</v>
      </c>
      <c r="R12" s="9">
        <f aca="true" t="shared" si="7" ref="R12:R23">H12-F12</f>
        <v>0.008240740740740745</v>
      </c>
      <c r="S12" s="10"/>
      <c r="T12" s="10"/>
      <c r="U12" s="10"/>
      <c r="V12" s="10"/>
      <c r="W12" s="10"/>
      <c r="X12" s="10"/>
      <c r="Y12" s="10"/>
    </row>
    <row r="13" spans="1:25" ht="15.75">
      <c r="A13" s="4" t="s">
        <v>78</v>
      </c>
      <c r="B13" s="4">
        <v>51</v>
      </c>
      <c r="C13" s="4" t="s">
        <v>23</v>
      </c>
      <c r="D13" s="9">
        <v>0.009502314814814816</v>
      </c>
      <c r="E13" s="4" t="s">
        <v>24</v>
      </c>
      <c r="F13" s="9">
        <v>0.02039351851851852</v>
      </c>
      <c r="G13" s="4" t="s">
        <v>25</v>
      </c>
      <c r="H13" s="9">
        <v>0.028483796296296295</v>
      </c>
      <c r="I13" s="9">
        <f t="shared" si="0"/>
        <v>0.028483796296296295</v>
      </c>
      <c r="J13" s="11">
        <v>2</v>
      </c>
      <c r="K13" s="4" t="s">
        <v>78</v>
      </c>
      <c r="L13" s="4">
        <f t="shared" si="1"/>
        <v>51</v>
      </c>
      <c r="M13" s="4" t="str">
        <f t="shared" si="2"/>
        <v>Лобачева</v>
      </c>
      <c r="N13" s="9">
        <f t="shared" si="3"/>
        <v>0.009502314814814816</v>
      </c>
      <c r="O13" s="4" t="str">
        <f t="shared" si="4"/>
        <v>Родимова</v>
      </c>
      <c r="P13" s="9">
        <f t="shared" si="5"/>
        <v>0.010891203703703703</v>
      </c>
      <c r="Q13" s="4" t="str">
        <f t="shared" si="6"/>
        <v>Гладцинова</v>
      </c>
      <c r="R13" s="9">
        <f t="shared" si="7"/>
        <v>0.008090277777777776</v>
      </c>
      <c r="S13" s="10"/>
      <c r="T13" s="10"/>
      <c r="U13" s="10"/>
      <c r="V13" s="10"/>
      <c r="W13" s="10"/>
      <c r="X13" s="10"/>
      <c r="Y13" s="10"/>
    </row>
    <row r="14" spans="1:25" ht="15.75" customHeight="1">
      <c r="A14" s="4" t="s">
        <v>41</v>
      </c>
      <c r="B14" s="4">
        <v>58</v>
      </c>
      <c r="C14" s="4" t="s">
        <v>43</v>
      </c>
      <c r="D14" s="24">
        <v>0.012060185185185186</v>
      </c>
      <c r="E14" s="4" t="s">
        <v>44</v>
      </c>
      <c r="F14" s="24">
        <v>0.01925925925925926</v>
      </c>
      <c r="G14" s="4" t="s">
        <v>42</v>
      </c>
      <c r="H14" s="24">
        <v>0.03364583333333333</v>
      </c>
      <c r="I14" s="9">
        <f t="shared" si="0"/>
        <v>0.03364583333333333</v>
      </c>
      <c r="J14" s="11">
        <v>3</v>
      </c>
      <c r="K14" s="4" t="s">
        <v>41</v>
      </c>
      <c r="L14" s="4">
        <f t="shared" si="1"/>
        <v>58</v>
      </c>
      <c r="M14" s="4" t="str">
        <f t="shared" si="2"/>
        <v>Лукьянова</v>
      </c>
      <c r="N14" s="9">
        <f t="shared" si="3"/>
        <v>0.012060185185185186</v>
      </c>
      <c r="O14" s="4" t="str">
        <f t="shared" si="4"/>
        <v>Евтушенко</v>
      </c>
      <c r="P14" s="9">
        <f t="shared" si="5"/>
        <v>0.007199074074074075</v>
      </c>
      <c r="Q14" s="4" t="str">
        <f t="shared" si="6"/>
        <v>Сналина</v>
      </c>
      <c r="R14" s="9">
        <f t="shared" si="7"/>
        <v>0.014386574074074072</v>
      </c>
      <c r="S14" s="10"/>
      <c r="T14" s="10"/>
      <c r="U14" s="10"/>
      <c r="V14" s="10"/>
      <c r="W14" s="10"/>
      <c r="X14" s="10"/>
      <c r="Y14" s="10"/>
    </row>
    <row r="15" spans="1:25" ht="15.75">
      <c r="A15" s="4" t="s">
        <v>79</v>
      </c>
      <c r="B15" s="4">
        <v>61</v>
      </c>
      <c r="C15" s="4" t="s">
        <v>62</v>
      </c>
      <c r="D15" s="24">
        <v>0.010335648148148148</v>
      </c>
      <c r="E15" s="4" t="s">
        <v>63</v>
      </c>
      <c r="F15" s="24">
        <v>0.024212962962962964</v>
      </c>
      <c r="G15" s="4" t="s">
        <v>64</v>
      </c>
      <c r="H15" s="24">
        <v>0.0359375</v>
      </c>
      <c r="I15" s="9">
        <f t="shared" si="0"/>
        <v>0.0359375</v>
      </c>
      <c r="J15" s="11">
        <v>4</v>
      </c>
      <c r="K15" s="4" t="s">
        <v>79</v>
      </c>
      <c r="L15" s="4">
        <f t="shared" si="1"/>
        <v>61</v>
      </c>
      <c r="M15" s="4" t="str">
        <f t="shared" si="2"/>
        <v>Львова Л.</v>
      </c>
      <c r="N15" s="9">
        <f t="shared" si="3"/>
        <v>0.010335648148148148</v>
      </c>
      <c r="O15" s="4" t="str">
        <f t="shared" si="4"/>
        <v>Суслова</v>
      </c>
      <c r="P15" s="9">
        <f t="shared" si="5"/>
        <v>0.013877314814814816</v>
      </c>
      <c r="Q15" s="4" t="str">
        <f t="shared" si="6"/>
        <v>Львова С.</v>
      </c>
      <c r="R15" s="9">
        <f t="shared" si="7"/>
        <v>0.011724537037037033</v>
      </c>
      <c r="S15" s="10"/>
      <c r="T15" s="10"/>
      <c r="U15" s="10"/>
      <c r="V15" s="10"/>
      <c r="W15" s="10"/>
      <c r="X15" s="10"/>
      <c r="Y15" s="10"/>
    </row>
    <row r="16" spans="1:25" ht="15.75">
      <c r="A16" s="4" t="s">
        <v>82</v>
      </c>
      <c r="B16" s="4">
        <v>59</v>
      </c>
      <c r="C16" s="4" t="s">
        <v>45</v>
      </c>
      <c r="D16" s="24">
        <v>0.01355324074074074</v>
      </c>
      <c r="E16" s="4" t="s">
        <v>46</v>
      </c>
      <c r="F16" s="24">
        <v>0.026157407407407407</v>
      </c>
      <c r="G16" s="4" t="s">
        <v>47</v>
      </c>
      <c r="H16" s="24">
        <v>0.038703703703703705</v>
      </c>
      <c r="I16" s="9">
        <f t="shared" si="0"/>
        <v>0.038703703703703705</v>
      </c>
      <c r="J16" s="11">
        <v>5</v>
      </c>
      <c r="K16" s="4" t="s">
        <v>83</v>
      </c>
      <c r="L16" s="4">
        <f t="shared" si="1"/>
        <v>59</v>
      </c>
      <c r="M16" s="4" t="str">
        <f t="shared" si="2"/>
        <v>Цой</v>
      </c>
      <c r="N16" s="9">
        <f t="shared" si="3"/>
        <v>0.01355324074074074</v>
      </c>
      <c r="O16" s="4" t="str">
        <f t="shared" si="4"/>
        <v>Амеличева</v>
      </c>
      <c r="P16" s="9">
        <f t="shared" si="5"/>
        <v>0.012604166666666666</v>
      </c>
      <c r="Q16" s="4" t="str">
        <f t="shared" si="6"/>
        <v>Захарова</v>
      </c>
      <c r="R16" s="9">
        <f t="shared" si="7"/>
        <v>0.012546296296296298</v>
      </c>
      <c r="S16" s="10"/>
      <c r="T16" s="10"/>
      <c r="U16" s="10"/>
      <c r="V16" s="10"/>
      <c r="W16" s="10"/>
      <c r="X16" s="10"/>
      <c r="Y16" s="10"/>
    </row>
    <row r="17" spans="1:25" ht="15.75">
      <c r="A17" s="4" t="s">
        <v>76</v>
      </c>
      <c r="B17" s="4">
        <v>77</v>
      </c>
      <c r="C17" s="4" t="s">
        <v>48</v>
      </c>
      <c r="D17" s="24">
        <v>0.014583333333333332</v>
      </c>
      <c r="E17" s="4" t="s">
        <v>49</v>
      </c>
      <c r="F17" s="24">
        <v>0.027557870370370368</v>
      </c>
      <c r="G17" s="4" t="s">
        <v>50</v>
      </c>
      <c r="H17" s="24">
        <v>0.039074074074074074</v>
      </c>
      <c r="I17" s="9">
        <f t="shared" si="0"/>
        <v>0.039074074074074074</v>
      </c>
      <c r="J17" s="11">
        <v>6</v>
      </c>
      <c r="K17" s="4" t="s">
        <v>76</v>
      </c>
      <c r="L17" s="4">
        <f t="shared" si="1"/>
        <v>77</v>
      </c>
      <c r="M17" s="4" t="str">
        <f t="shared" si="2"/>
        <v>Логинова</v>
      </c>
      <c r="N17" s="9">
        <f t="shared" si="3"/>
        <v>0.014583333333333332</v>
      </c>
      <c r="O17" s="4" t="str">
        <f t="shared" si="4"/>
        <v>Клопова</v>
      </c>
      <c r="P17" s="9">
        <f t="shared" si="5"/>
        <v>0.012974537037037036</v>
      </c>
      <c r="Q17" s="4" t="str">
        <f t="shared" si="6"/>
        <v>Ершкова</v>
      </c>
      <c r="R17" s="9">
        <f t="shared" si="7"/>
        <v>0.011516203703703706</v>
      </c>
      <c r="S17" s="10"/>
      <c r="T17" s="10"/>
      <c r="U17" s="10"/>
      <c r="V17" s="10"/>
      <c r="W17" s="10"/>
      <c r="X17" s="10"/>
      <c r="Y17" s="10"/>
    </row>
    <row r="18" spans="1:25" ht="15.75">
      <c r="A18" s="4" t="s">
        <v>30</v>
      </c>
      <c r="B18" s="4">
        <v>54</v>
      </c>
      <c r="C18" s="4" t="s">
        <v>31</v>
      </c>
      <c r="D18" s="24">
        <v>0.010405092592592593</v>
      </c>
      <c r="E18" s="4" t="s">
        <v>32</v>
      </c>
      <c r="F18" s="24">
        <v>0.023414351851851853</v>
      </c>
      <c r="G18" s="4" t="s">
        <v>29</v>
      </c>
      <c r="H18" s="24">
        <v>0.03921296296296296</v>
      </c>
      <c r="I18" s="9">
        <f t="shared" si="0"/>
        <v>0.03921296296296296</v>
      </c>
      <c r="J18" s="11">
        <v>7</v>
      </c>
      <c r="K18" s="4" t="s">
        <v>30</v>
      </c>
      <c r="L18" s="4">
        <f t="shared" si="1"/>
        <v>54</v>
      </c>
      <c r="M18" s="4" t="str">
        <f t="shared" si="2"/>
        <v>Кручинина</v>
      </c>
      <c r="N18" s="9">
        <f t="shared" si="3"/>
        <v>0.010405092592592593</v>
      </c>
      <c r="O18" s="4" t="str">
        <f t="shared" si="4"/>
        <v>Гаврилова</v>
      </c>
      <c r="P18" s="9">
        <f t="shared" si="5"/>
        <v>0.01300925925925926</v>
      </c>
      <c r="Q18" s="4" t="str">
        <f t="shared" si="6"/>
        <v>Калмыкова</v>
      </c>
      <c r="R18" s="9">
        <f t="shared" si="7"/>
        <v>0.01579861111111111</v>
      </c>
      <c r="S18" s="10"/>
      <c r="T18" s="10"/>
      <c r="U18" s="10"/>
      <c r="V18" s="10"/>
      <c r="W18" s="10"/>
      <c r="X18" s="10"/>
      <c r="Y18" s="10"/>
    </row>
    <row r="19" spans="1:25" ht="15.75">
      <c r="A19" s="14" t="s">
        <v>80</v>
      </c>
      <c r="B19" s="4">
        <v>52</v>
      </c>
      <c r="C19" s="4" t="s">
        <v>26</v>
      </c>
      <c r="D19" s="9">
        <v>0.016666666666666666</v>
      </c>
      <c r="E19" s="4" t="s">
        <v>27</v>
      </c>
      <c r="F19" s="9">
        <v>0.035787037037037034</v>
      </c>
      <c r="G19" s="4" t="s">
        <v>28</v>
      </c>
      <c r="H19" s="9">
        <v>0.05219907407407407</v>
      </c>
      <c r="I19" s="9">
        <f t="shared" si="0"/>
        <v>0.05219907407407407</v>
      </c>
      <c r="J19" s="11">
        <v>8</v>
      </c>
      <c r="K19" s="14" t="s">
        <v>80</v>
      </c>
      <c r="L19" s="4">
        <f t="shared" si="1"/>
        <v>52</v>
      </c>
      <c r="M19" s="4" t="str">
        <f t="shared" si="2"/>
        <v>Силаева</v>
      </c>
      <c r="N19" s="9">
        <f t="shared" si="3"/>
        <v>0.016666666666666666</v>
      </c>
      <c r="O19" s="4" t="str">
        <f t="shared" si="4"/>
        <v>Пахомова</v>
      </c>
      <c r="P19" s="9">
        <f t="shared" si="5"/>
        <v>0.019120370370370367</v>
      </c>
      <c r="Q19" s="4" t="str">
        <f t="shared" si="6"/>
        <v>Панькина</v>
      </c>
      <c r="R19" s="9">
        <f t="shared" si="7"/>
        <v>0.016412037037037037</v>
      </c>
      <c r="S19" s="10"/>
      <c r="T19" s="10"/>
      <c r="U19" s="10"/>
      <c r="V19" s="10"/>
      <c r="W19" s="10"/>
      <c r="X19" s="10"/>
      <c r="Y19" s="10"/>
    </row>
    <row r="20" spans="1:25" ht="15.75">
      <c r="A20" s="14" t="s">
        <v>37</v>
      </c>
      <c r="B20" s="4">
        <v>57</v>
      </c>
      <c r="C20" s="4" t="s">
        <v>38</v>
      </c>
      <c r="D20" s="24">
        <v>0.013888888888888888</v>
      </c>
      <c r="E20" s="4" t="s">
        <v>39</v>
      </c>
      <c r="F20" s="24">
        <v>0.03721064814814815</v>
      </c>
      <c r="G20" s="4" t="s">
        <v>40</v>
      </c>
      <c r="H20" s="24">
        <v>0.05460648148148148</v>
      </c>
      <c r="I20" s="9">
        <f t="shared" si="0"/>
        <v>0.05460648148148148</v>
      </c>
      <c r="J20" s="11">
        <v>9</v>
      </c>
      <c r="K20" s="4" t="str">
        <f>A20</f>
        <v>Старт-21</v>
      </c>
      <c r="L20" s="4">
        <f t="shared" si="1"/>
        <v>57</v>
      </c>
      <c r="M20" s="4" t="str">
        <f t="shared" si="2"/>
        <v>Романцова</v>
      </c>
      <c r="N20" s="9">
        <f t="shared" si="3"/>
        <v>0.013888888888888888</v>
      </c>
      <c r="O20" s="4" t="str">
        <f t="shared" si="4"/>
        <v>Гамма</v>
      </c>
      <c r="P20" s="9">
        <f t="shared" si="5"/>
        <v>0.023321759259259264</v>
      </c>
      <c r="Q20" s="4" t="str">
        <f t="shared" si="6"/>
        <v>Гераськина</v>
      </c>
      <c r="R20" s="9">
        <f t="shared" si="7"/>
        <v>0.017395833333333326</v>
      </c>
      <c r="S20" s="10"/>
      <c r="T20" s="10"/>
      <c r="U20" s="10"/>
      <c r="V20" s="10"/>
      <c r="W20" s="10"/>
      <c r="X20" s="10"/>
      <c r="Y20" s="10"/>
    </row>
    <row r="21" spans="1:18" ht="15.75" customHeight="1">
      <c r="A21" s="4" t="s">
        <v>33</v>
      </c>
      <c r="B21" s="4">
        <v>56</v>
      </c>
      <c r="C21" s="4" t="s">
        <v>34</v>
      </c>
      <c r="D21" s="24">
        <v>0.01894675925925926</v>
      </c>
      <c r="E21" s="4" t="s">
        <v>35</v>
      </c>
      <c r="F21" s="9">
        <v>0.03512731481481481</v>
      </c>
      <c r="G21" s="4" t="s">
        <v>36</v>
      </c>
      <c r="H21" s="9">
        <v>0.05914351851851852</v>
      </c>
      <c r="I21" s="9">
        <f t="shared" si="0"/>
        <v>0.05914351851851852</v>
      </c>
      <c r="J21" s="11">
        <v>10</v>
      </c>
      <c r="K21" s="4" t="str">
        <f>A21</f>
        <v>Старт-20</v>
      </c>
      <c r="L21" s="4">
        <f t="shared" si="1"/>
        <v>56</v>
      </c>
      <c r="M21" s="4" t="str">
        <f t="shared" si="2"/>
        <v>Соколова</v>
      </c>
      <c r="N21" s="9" t="e">
        <f>#REF!</f>
        <v>#REF!</v>
      </c>
      <c r="O21" s="4" t="str">
        <f t="shared" si="4"/>
        <v>Маслова</v>
      </c>
      <c r="P21" s="9">
        <f t="shared" si="5"/>
        <v>0.016180555555555552</v>
      </c>
      <c r="Q21" s="4" t="str">
        <f t="shared" si="6"/>
        <v>Обломова</v>
      </c>
      <c r="R21" s="9">
        <f t="shared" si="7"/>
        <v>0.024016203703703706</v>
      </c>
    </row>
    <row r="22" spans="1:18" ht="15.75" customHeight="1">
      <c r="A22" s="4"/>
      <c r="B22" s="4"/>
      <c r="C22" s="4"/>
      <c r="D22" s="24"/>
      <c r="E22" s="4"/>
      <c r="F22" s="24"/>
      <c r="G22" s="4"/>
      <c r="H22" s="24"/>
      <c r="I22" s="9">
        <f>H22</f>
        <v>0</v>
      </c>
      <c r="J22" s="11"/>
      <c r="K22" s="4">
        <f>A22</f>
        <v>0</v>
      </c>
      <c r="L22" s="4">
        <f t="shared" si="1"/>
        <v>0</v>
      </c>
      <c r="M22" s="4">
        <f t="shared" si="2"/>
        <v>0</v>
      </c>
      <c r="N22" s="9">
        <f>D21</f>
        <v>0.01894675925925926</v>
      </c>
      <c r="O22" s="4">
        <f t="shared" si="4"/>
        <v>0</v>
      </c>
      <c r="P22" s="9">
        <f t="shared" si="5"/>
        <v>0</v>
      </c>
      <c r="Q22" s="4">
        <f t="shared" si="6"/>
        <v>0</v>
      </c>
      <c r="R22" s="9">
        <f t="shared" si="7"/>
        <v>0</v>
      </c>
    </row>
    <row r="23" spans="1:18" ht="15.75">
      <c r="A23" s="14"/>
      <c r="B23" s="4"/>
      <c r="C23" s="4"/>
      <c r="D23" s="9"/>
      <c r="E23" s="4"/>
      <c r="F23" s="9"/>
      <c r="G23" s="4"/>
      <c r="H23" s="9"/>
      <c r="I23" s="9">
        <f>H23</f>
        <v>0</v>
      </c>
      <c r="J23" s="11"/>
      <c r="K23" s="4">
        <f>A23</f>
        <v>0</v>
      </c>
      <c r="L23" s="4">
        <f t="shared" si="1"/>
        <v>0</v>
      </c>
      <c r="M23" s="4">
        <f t="shared" si="2"/>
        <v>0</v>
      </c>
      <c r="N23" s="9">
        <f>D22</f>
        <v>0</v>
      </c>
      <c r="O23" s="4">
        <f t="shared" si="4"/>
        <v>0</v>
      </c>
      <c r="P23" s="9">
        <f t="shared" si="5"/>
        <v>0</v>
      </c>
      <c r="Q23" s="4">
        <f t="shared" si="6"/>
        <v>0</v>
      </c>
      <c r="R23" s="9">
        <f t="shared" si="7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4">
      <selection activeCell="A16" sqref="A16"/>
    </sheetView>
  </sheetViews>
  <sheetFormatPr defaultColWidth="9.00390625" defaultRowHeight="12.75"/>
  <cols>
    <col min="1" max="1" width="12.375" style="0" customWidth="1"/>
    <col min="2" max="2" width="9.75390625" style="0" customWidth="1"/>
    <col min="3" max="3" width="16.25390625" style="0" customWidth="1"/>
    <col min="4" max="4" width="9.00390625" style="0" customWidth="1"/>
    <col min="5" max="5" width="22.125" style="0" customWidth="1"/>
    <col min="7" max="7" width="19.375" style="0" customWidth="1"/>
    <col min="9" max="9" width="11.125" style="0" customWidth="1"/>
    <col min="10" max="10" width="11.375" style="0" customWidth="1"/>
    <col min="11" max="11" width="10.875" style="0" customWidth="1"/>
    <col min="12" max="12" width="13.625" style="0" customWidth="1"/>
    <col min="13" max="13" width="18.625" style="0" customWidth="1"/>
    <col min="14" max="14" width="10.875" style="0" customWidth="1"/>
    <col min="15" max="15" width="21.00390625" style="0" customWidth="1"/>
    <col min="16" max="16" width="10.00390625" style="0" customWidth="1"/>
    <col min="17" max="17" width="18.875" style="0" customWidth="1"/>
    <col min="18" max="19" width="9.75390625" style="0" customWidth="1"/>
  </cols>
  <sheetData>
    <row r="1" spans="2:19" ht="18">
      <c r="B1" s="19"/>
      <c r="C1" s="19" t="s">
        <v>19</v>
      </c>
      <c r="E1" s="20"/>
      <c r="F1" s="21"/>
      <c r="G1" s="20"/>
      <c r="H1" s="19"/>
      <c r="L1" s="19"/>
      <c r="M1" s="19"/>
      <c r="N1" s="19" t="e">
        <f>#REF!</f>
        <v>#REF!</v>
      </c>
      <c r="O1" s="19"/>
      <c r="P1" s="19"/>
      <c r="Q1" s="19"/>
      <c r="R1" s="19"/>
      <c r="S1" s="19"/>
    </row>
    <row r="2" spans="2:19" ht="18">
      <c r="B2" s="19"/>
      <c r="D2" s="22" t="s">
        <v>15</v>
      </c>
      <c r="E2" s="20"/>
      <c r="F2" s="21"/>
      <c r="G2" s="20"/>
      <c r="H2" s="19"/>
      <c r="L2" s="19"/>
      <c r="M2" s="19"/>
      <c r="N2" s="19"/>
      <c r="O2" s="19" t="s">
        <v>15</v>
      </c>
      <c r="P2" s="19"/>
      <c r="Q2" s="19"/>
      <c r="R2" s="19"/>
      <c r="S2" s="19"/>
    </row>
    <row r="3" spans="2:19" ht="18">
      <c r="B3" s="19"/>
      <c r="C3" s="22"/>
      <c r="E3" s="19"/>
      <c r="F3" s="21"/>
      <c r="G3" s="19"/>
      <c r="H3" s="19"/>
      <c r="L3" s="19"/>
      <c r="M3" s="19"/>
      <c r="N3" s="19"/>
      <c r="O3" s="19"/>
      <c r="P3" s="19"/>
      <c r="Q3" s="19"/>
      <c r="R3" s="19"/>
      <c r="S3" s="19"/>
    </row>
    <row r="4" spans="2:19" ht="18">
      <c r="B4" s="19"/>
      <c r="C4" s="22"/>
      <c r="E4" s="19"/>
      <c r="F4" s="21"/>
      <c r="G4" s="19"/>
      <c r="H4" s="19"/>
      <c r="L4" s="19"/>
      <c r="M4" s="19"/>
      <c r="N4" s="19"/>
      <c r="O4" s="19"/>
      <c r="P4" s="19"/>
      <c r="Q4" s="19"/>
      <c r="R4" s="19"/>
      <c r="S4" s="19"/>
    </row>
    <row r="5" spans="1:19" ht="18">
      <c r="A5" s="22" t="s">
        <v>18</v>
      </c>
      <c r="C5" s="19"/>
      <c r="D5" s="19"/>
      <c r="E5" s="19"/>
      <c r="F5" s="18" t="s">
        <v>0</v>
      </c>
      <c r="G5" s="19"/>
      <c r="H5" s="19"/>
      <c r="K5" s="22" t="str">
        <f>A5</f>
        <v>22 февраля 2009 года</v>
      </c>
      <c r="M5" s="19"/>
      <c r="N5" s="19"/>
      <c r="P5" s="18" t="s">
        <v>0</v>
      </c>
      <c r="Q5" s="19"/>
      <c r="R5" s="19"/>
      <c r="S5" s="19"/>
    </row>
    <row r="6" spans="1:19" ht="18">
      <c r="A6" s="18" t="s">
        <v>1</v>
      </c>
      <c r="C6" s="18"/>
      <c r="D6" s="19"/>
      <c r="E6" s="19"/>
      <c r="F6" s="18" t="s">
        <v>2</v>
      </c>
      <c r="G6" s="19"/>
      <c r="H6" s="19"/>
      <c r="K6" s="18" t="s">
        <v>1</v>
      </c>
      <c r="M6" s="19"/>
      <c r="N6" s="19"/>
      <c r="P6" s="18" t="s">
        <v>2</v>
      </c>
      <c r="Q6" s="19"/>
      <c r="R6" s="19"/>
      <c r="S6" s="19"/>
    </row>
    <row r="7" spans="1:19" ht="18">
      <c r="A7" s="18" t="s">
        <v>22</v>
      </c>
      <c r="C7" s="18"/>
      <c r="D7" s="19"/>
      <c r="E7" s="19"/>
      <c r="F7" s="19"/>
      <c r="G7" s="19"/>
      <c r="H7" s="19"/>
      <c r="K7" s="18" t="str">
        <f>A7</f>
        <v>Дистанция  3х3 км женщины (1972 и старше)</v>
      </c>
      <c r="M7" s="19"/>
      <c r="N7" s="19"/>
      <c r="O7" s="19"/>
      <c r="Q7" s="19"/>
      <c r="R7" s="19"/>
      <c r="S7" s="19"/>
    </row>
    <row r="8" spans="5:7" ht="12.75">
      <c r="E8" s="1"/>
      <c r="F8" s="2"/>
      <c r="G8" s="1"/>
    </row>
    <row r="9" spans="1:25" ht="12.75">
      <c r="A9" s="5" t="s">
        <v>4</v>
      </c>
      <c r="B9" s="13" t="s">
        <v>16</v>
      </c>
      <c r="C9" s="7" t="s">
        <v>7</v>
      </c>
      <c r="D9" s="5" t="s">
        <v>9</v>
      </c>
      <c r="E9" s="7" t="s">
        <v>13</v>
      </c>
      <c r="F9" s="5" t="s">
        <v>9</v>
      </c>
      <c r="G9" s="7" t="s">
        <v>14</v>
      </c>
      <c r="H9" s="5" t="s">
        <v>9</v>
      </c>
      <c r="I9" s="5" t="s">
        <v>11</v>
      </c>
      <c r="J9" s="5" t="s">
        <v>12</v>
      </c>
      <c r="K9" s="5" t="s">
        <v>5</v>
      </c>
      <c r="L9" s="5" t="s">
        <v>4</v>
      </c>
      <c r="M9" s="7" t="s">
        <v>7</v>
      </c>
      <c r="N9" s="5" t="s">
        <v>11</v>
      </c>
      <c r="O9" s="7" t="s">
        <v>13</v>
      </c>
      <c r="P9" s="5" t="s">
        <v>11</v>
      </c>
      <c r="Q9" s="7" t="s">
        <v>14</v>
      </c>
      <c r="R9" s="5" t="s">
        <v>11</v>
      </c>
      <c r="S9" s="10"/>
      <c r="T9" s="10"/>
      <c r="U9" s="10"/>
      <c r="V9" s="10"/>
      <c r="W9" s="10"/>
      <c r="X9" s="10"/>
      <c r="Y9" s="10"/>
    </row>
    <row r="10" spans="1:25" ht="12.75">
      <c r="A10" s="12"/>
      <c r="B10" s="8" t="s">
        <v>17</v>
      </c>
      <c r="C10" s="7" t="s">
        <v>8</v>
      </c>
      <c r="D10" s="8" t="s">
        <v>10</v>
      </c>
      <c r="E10" s="7" t="s">
        <v>8</v>
      </c>
      <c r="F10" s="8" t="s">
        <v>10</v>
      </c>
      <c r="G10" s="7" t="s">
        <v>8</v>
      </c>
      <c r="H10" s="8" t="s">
        <v>10</v>
      </c>
      <c r="I10" s="6"/>
      <c r="J10" s="6"/>
      <c r="K10" s="6" t="s">
        <v>6</v>
      </c>
      <c r="L10" s="6"/>
      <c r="M10" s="7" t="s">
        <v>8</v>
      </c>
      <c r="N10" s="8"/>
      <c r="O10" s="7" t="s">
        <v>8</v>
      </c>
      <c r="P10" s="8"/>
      <c r="Q10" s="7" t="s">
        <v>8</v>
      </c>
      <c r="R10" s="8"/>
      <c r="S10" s="10"/>
      <c r="T10" s="10"/>
      <c r="U10" s="10"/>
      <c r="V10" s="10"/>
      <c r="W10" s="10"/>
      <c r="X10" s="10"/>
      <c r="Y10" s="10"/>
    </row>
    <row r="11" spans="1:25" ht="12.75">
      <c r="A11" s="12"/>
      <c r="B11" s="8"/>
      <c r="C11" s="7"/>
      <c r="D11" s="8"/>
      <c r="E11" s="7"/>
      <c r="F11" s="8"/>
      <c r="G11" s="7"/>
      <c r="H11" s="8"/>
      <c r="I11" s="6"/>
      <c r="J11" s="6"/>
      <c r="K11" s="6"/>
      <c r="L11" s="6"/>
      <c r="M11" s="7"/>
      <c r="N11" s="8"/>
      <c r="O11" s="7"/>
      <c r="P11" s="8"/>
      <c r="Q11" s="7"/>
      <c r="R11" s="8"/>
      <c r="S11" s="10"/>
      <c r="T11" s="10"/>
      <c r="U11" s="10"/>
      <c r="V11" s="10"/>
      <c r="W11" s="10"/>
      <c r="X11" s="10"/>
      <c r="Y11" s="10"/>
    </row>
    <row r="12" spans="1:25" s="16" customFormat="1" ht="12.75">
      <c r="A12" s="14" t="s">
        <v>72</v>
      </c>
      <c r="B12" s="8">
        <v>70</v>
      </c>
      <c r="C12" s="7" t="s">
        <v>73</v>
      </c>
      <c r="D12" s="25">
        <v>0.010162037037037037</v>
      </c>
      <c r="E12" s="7" t="s">
        <v>74</v>
      </c>
      <c r="F12" s="25">
        <v>0.020150462962962964</v>
      </c>
      <c r="G12" s="7" t="s">
        <v>47</v>
      </c>
      <c r="H12" s="25">
        <v>0.03078703703703704</v>
      </c>
      <c r="I12" s="26">
        <f>H12</f>
        <v>0.03078703703703704</v>
      </c>
      <c r="J12" s="12"/>
      <c r="K12" s="4" t="str">
        <f aca="true" t="shared" si="0" ref="K12:O16">A12</f>
        <v>НИИС Н.Н.</v>
      </c>
      <c r="L12" s="4">
        <f t="shared" si="0"/>
        <v>70</v>
      </c>
      <c r="M12" s="4" t="str">
        <f t="shared" si="0"/>
        <v>Боровкова</v>
      </c>
      <c r="N12" s="9">
        <f t="shared" si="0"/>
        <v>0.010162037037037037</v>
      </c>
      <c r="O12" s="4" t="str">
        <f t="shared" si="0"/>
        <v>Аладыена</v>
      </c>
      <c r="P12" s="9">
        <f>F12-D12</f>
        <v>0.009988425925925927</v>
      </c>
      <c r="Q12" s="4" t="str">
        <f>G12</f>
        <v>Захарова</v>
      </c>
      <c r="R12" s="9">
        <f>H12-F12</f>
        <v>0.010636574074074076</v>
      </c>
      <c r="S12" s="15"/>
      <c r="T12" s="15"/>
      <c r="U12" s="15"/>
      <c r="V12" s="15"/>
      <c r="W12" s="15"/>
      <c r="X12" s="15"/>
      <c r="Y12" s="15"/>
    </row>
    <row r="13" spans="1:18" ht="15.75">
      <c r="A13" s="14" t="s">
        <v>65</v>
      </c>
      <c r="B13" s="4">
        <v>69</v>
      </c>
      <c r="C13" s="4" t="s">
        <v>66</v>
      </c>
      <c r="D13" s="24">
        <v>0.01105324074074074</v>
      </c>
      <c r="E13" s="4" t="s">
        <v>67</v>
      </c>
      <c r="F13" s="24">
        <v>0.021770833333333336</v>
      </c>
      <c r="G13" s="4" t="s">
        <v>68</v>
      </c>
      <c r="H13" s="24">
        <v>0.032199074074074074</v>
      </c>
      <c r="I13" s="9">
        <f>H13</f>
        <v>0.032199074074074074</v>
      </c>
      <c r="J13" s="11">
        <v>2</v>
      </c>
      <c r="K13" s="4" t="str">
        <f t="shared" si="0"/>
        <v>Заречный</v>
      </c>
      <c r="L13" s="4">
        <f t="shared" si="0"/>
        <v>69</v>
      </c>
      <c r="M13" s="4" t="str">
        <f t="shared" si="0"/>
        <v>Ладыгина</v>
      </c>
      <c r="N13" s="9">
        <f t="shared" si="0"/>
        <v>0.01105324074074074</v>
      </c>
      <c r="O13" s="4" t="str">
        <f t="shared" si="0"/>
        <v>Катаева</v>
      </c>
      <c r="P13" s="9">
        <f>F13-D13</f>
        <v>0.010717592592592596</v>
      </c>
      <c r="Q13" s="4" t="str">
        <f>G13</f>
        <v>Чурилова</v>
      </c>
      <c r="R13" s="9">
        <f>H13-F13</f>
        <v>0.010428240740740738</v>
      </c>
    </row>
    <row r="14" spans="1:25" ht="15.75">
      <c r="A14" s="14" t="s">
        <v>61</v>
      </c>
      <c r="B14" s="4">
        <v>68</v>
      </c>
      <c r="C14" s="4" t="s">
        <v>58</v>
      </c>
      <c r="D14" s="24" t="s">
        <v>75</v>
      </c>
      <c r="E14" s="4" t="s">
        <v>59</v>
      </c>
      <c r="F14" s="24">
        <v>0.024641203703703703</v>
      </c>
      <c r="G14" s="4" t="s">
        <v>60</v>
      </c>
      <c r="H14" s="24">
        <v>0.04045138888888889</v>
      </c>
      <c r="I14" s="9">
        <f>H14</f>
        <v>0.04045138888888889</v>
      </c>
      <c r="J14" s="17">
        <v>3</v>
      </c>
      <c r="K14" s="4" t="str">
        <f t="shared" si="0"/>
        <v>Полет-Арс.</v>
      </c>
      <c r="L14" s="4">
        <f t="shared" si="0"/>
        <v>68</v>
      </c>
      <c r="M14" s="4" t="str">
        <f t="shared" si="0"/>
        <v>Говоруненко</v>
      </c>
      <c r="N14" s="9" t="str">
        <f t="shared" si="0"/>
        <v>.0:17:22</v>
      </c>
      <c r="O14" s="4" t="str">
        <f t="shared" si="0"/>
        <v>Серова</v>
      </c>
      <c r="P14" s="9" t="e">
        <f>F14-D14</f>
        <v>#VALUE!</v>
      </c>
      <c r="Q14" s="4" t="str">
        <f>G14</f>
        <v>Бурцева</v>
      </c>
      <c r="R14" s="9">
        <f>H14-F14</f>
        <v>0.015810185185185188</v>
      </c>
      <c r="S14" s="10"/>
      <c r="T14" s="10"/>
      <c r="U14" s="10"/>
      <c r="V14" s="10"/>
      <c r="W14" s="10"/>
      <c r="X14" s="10"/>
      <c r="Y14" s="10"/>
    </row>
    <row r="15" spans="1:25" ht="15.75">
      <c r="A15" s="14" t="s">
        <v>81</v>
      </c>
      <c r="B15" s="4">
        <v>67</v>
      </c>
      <c r="C15" s="4" t="s">
        <v>55</v>
      </c>
      <c r="D15" s="24">
        <v>0.011805555555555555</v>
      </c>
      <c r="E15" s="4" t="s">
        <v>56</v>
      </c>
      <c r="F15" s="24">
        <v>0.02704861111111111</v>
      </c>
      <c r="G15" s="4" t="s">
        <v>57</v>
      </c>
      <c r="H15" s="24">
        <v>0.0427662037037037</v>
      </c>
      <c r="I15" s="9">
        <f>H15</f>
        <v>0.0427662037037037</v>
      </c>
      <c r="J15" s="11">
        <v>4</v>
      </c>
      <c r="K15" s="4" t="str">
        <f t="shared" si="0"/>
        <v>Вымпел</v>
      </c>
      <c r="L15" s="4">
        <f t="shared" si="0"/>
        <v>67</v>
      </c>
      <c r="M15" s="4" t="str">
        <f t="shared" si="0"/>
        <v>Ваганова</v>
      </c>
      <c r="N15" s="9">
        <f t="shared" si="0"/>
        <v>0.011805555555555555</v>
      </c>
      <c r="O15" s="4" t="str">
        <f t="shared" si="0"/>
        <v>Скобеева</v>
      </c>
      <c r="P15" s="9">
        <f>F15-D15</f>
        <v>0.015243055555555555</v>
      </c>
      <c r="Q15" s="4" t="str">
        <f>G15</f>
        <v>Полуляхова</v>
      </c>
      <c r="R15" s="9">
        <f>H15-F15</f>
        <v>0.015717592592592592</v>
      </c>
      <c r="S15" s="10"/>
      <c r="T15" s="10"/>
      <c r="U15" s="10"/>
      <c r="V15" s="10"/>
      <c r="W15" s="10"/>
      <c r="X15" s="10"/>
      <c r="Y15" s="10"/>
    </row>
    <row r="16" spans="1:25" ht="15.75">
      <c r="A16" s="4" t="s">
        <v>51</v>
      </c>
      <c r="B16" s="4">
        <v>66</v>
      </c>
      <c r="C16" s="4" t="s">
        <v>52</v>
      </c>
      <c r="D16" s="24">
        <v>0.014699074074074074</v>
      </c>
      <c r="E16" s="27" t="s">
        <v>53</v>
      </c>
      <c r="F16" s="24">
        <v>0.029861111111111113</v>
      </c>
      <c r="G16" s="27" t="s">
        <v>54</v>
      </c>
      <c r="H16" s="24">
        <v>0.04346064814814815</v>
      </c>
      <c r="I16" s="9">
        <f>H16</f>
        <v>0.04346064814814815</v>
      </c>
      <c r="J16" s="11">
        <v>5</v>
      </c>
      <c r="K16" s="4" t="str">
        <f t="shared" si="0"/>
        <v>Авангард</v>
      </c>
      <c r="L16" s="4">
        <f t="shared" si="0"/>
        <v>66</v>
      </c>
      <c r="M16" s="4" t="str">
        <f t="shared" si="0"/>
        <v>Сметева</v>
      </c>
      <c r="N16" s="9">
        <f t="shared" si="0"/>
        <v>0.014699074074074074</v>
      </c>
      <c r="O16" s="4" t="str">
        <f t="shared" si="0"/>
        <v>Алексашкина</v>
      </c>
      <c r="P16" s="9">
        <f>F16-D16</f>
        <v>0.015162037037037038</v>
      </c>
      <c r="Q16" s="4" t="str">
        <f>G16</f>
        <v>Миронова</v>
      </c>
      <c r="R16" s="9">
        <f>H16-F16</f>
        <v>0.013599537037037038</v>
      </c>
      <c r="S16" s="10"/>
      <c r="T16" s="10"/>
      <c r="U16" s="10"/>
      <c r="V16" s="10"/>
      <c r="W16" s="10"/>
      <c r="X16" s="10"/>
      <c r="Y16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Russian Vania</dc:creator>
  <cp:keywords/>
  <dc:description/>
  <cp:lastModifiedBy>Ирина</cp:lastModifiedBy>
  <cp:lastPrinted>2002-01-22T14:39:45Z</cp:lastPrinted>
  <dcterms:created xsi:type="dcterms:W3CDTF">2003-02-08T18:44:32Z</dcterms:created>
  <dcterms:modified xsi:type="dcterms:W3CDTF">2002-01-22T14:40:21Z</dcterms:modified>
  <cp:category/>
  <cp:version/>
  <cp:contentType/>
  <cp:contentStatus/>
</cp:coreProperties>
</file>