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42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<sst xmlns="http://schemas.openxmlformats.org/spreadsheetml/2006/main" count="74" uniqueCount="74">
  <si>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Кайдаш Вячеслав</t>
  </si>
  <si>
    <t>Яковлев Александр</t>
  </si>
  <si>
    <t>Михайлов Сергей</t>
  </si>
  <si>
    <t>Ермаков Владимир</t>
  </si>
  <si>
    <t>Родионов Александр</t>
  </si>
  <si>
    <t>Кунин Максим</t>
  </si>
  <si>
    <t>Кайдаш Станислав</t>
  </si>
  <si>
    <t>Мочкаев Константин</t>
  </si>
  <si>
    <t>Ларионов Вадим</t>
  </si>
  <si>
    <t>Глуходедов Дмитрий</t>
  </si>
  <si>
    <t>Баранцев Денис</t>
  </si>
  <si>
    <t>Бакумов Алексей</t>
  </si>
  <si>
    <t>Тарадов Олег</t>
  </si>
  <si>
    <t>Артемов Алексей</t>
  </si>
  <si>
    <t>Липов Денис</t>
  </si>
  <si>
    <t>Попов Павел</t>
  </si>
  <si>
    <t>Ковалдов Андрей</t>
  </si>
  <si>
    <t>Маюков Владимир</t>
  </si>
  <si>
    <t>Кузяев Александр</t>
  </si>
  <si>
    <t>Адаменков Юрий</t>
  </si>
  <si>
    <t>Вавилкин Евгений</t>
  </si>
  <si>
    <t>Барабин Виктор</t>
  </si>
  <si>
    <t>Бутусов Юрий</t>
  </si>
  <si>
    <t>Утин Владимир</t>
  </si>
  <si>
    <t>Седов Петр</t>
  </si>
  <si>
    <t>Галихин Евгений</t>
  </si>
  <si>
    <t>Мартынов Виктор</t>
  </si>
  <si>
    <t>Шумкин Дмитрий</t>
  </si>
  <si>
    <t>Давыдюк Евгений</t>
  </si>
  <si>
    <t>Булычев Иван</t>
  </si>
  <si>
    <t>Баринов Никита</t>
  </si>
  <si>
    <t>Кленкин Николай</t>
  </si>
  <si>
    <t>Смирнов Сергей</t>
  </si>
  <si>
    <t>Бакайкин Дмитрий</t>
  </si>
  <si>
    <t>Родигин Анатолий</t>
  </si>
  <si>
    <t>Бесков Валерий</t>
  </si>
  <si>
    <t>Артемов Виктор</t>
  </si>
  <si>
    <t>Морозов Николай</t>
  </si>
  <si>
    <t>Балашов Юрий</t>
  </si>
  <si>
    <t>Васильев Борис</t>
  </si>
  <si>
    <t>Сиренко Александр</t>
  </si>
  <si>
    <t>Андроманов Александр</t>
  </si>
  <si>
    <t>Сметанин Иван</t>
  </si>
  <si>
    <t>Белов Сергей</t>
  </si>
  <si>
    <t>Большаков Александр</t>
  </si>
  <si>
    <t>Орлов Николай</t>
  </si>
  <si>
    <t>Подсезерцев Лев</t>
  </si>
  <si>
    <t>Чукрин Валерий</t>
  </si>
  <si>
    <t>Шмелев Валерий</t>
  </si>
  <si>
    <t>Шимаров Игорь</t>
  </si>
  <si>
    <t>Шевлягин Владимир</t>
  </si>
  <si>
    <t>Усатов Владимир</t>
  </si>
  <si>
    <t>Калашников</t>
  </si>
  <si>
    <t>Солоненков Александр</t>
  </si>
  <si>
    <t>08.01-10.01.2016</t>
  </si>
  <si>
    <t>Открытие
сезона</t>
  </si>
  <si>
    <t>Тур-де-Ски</t>
  </si>
  <si>
    <t>Масстарт</t>
  </si>
  <si>
    <t>Дуатлон</t>
  </si>
  <si>
    <t>Гонка
ветеранов</t>
  </si>
  <si>
    <t>Гонка
в гору</t>
  </si>
  <si>
    <t>Гонка
ветеранов
Часть - 2</t>
  </si>
  <si>
    <t>Гонка
с гандикапом</t>
  </si>
  <si>
    <t>Мемориал
Б.Г. Музрукова</t>
  </si>
  <si>
    <t>Закрытие
сезона</t>
  </si>
  <si>
    <t>Пролог</t>
  </si>
  <si>
    <t>Спринт</t>
  </si>
  <si>
    <t>Гонка
пресле-ния</t>
  </si>
  <si>
    <t>Бонус</t>
  </si>
  <si>
    <t>Всего</t>
  </si>
  <si>
    <t>№</t>
  </si>
  <si>
    <t>ФИ</t>
  </si>
  <si>
    <t>Название этапа</t>
  </si>
  <si>
    <t>Абсолютный зачет Кубка города 2015-2016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</si>
</sst>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2"/>
      <name val="Arial Cyr"/>
      <family val="0"/>
    </font>
    <font>
      <b/>
      <sz val="12"/>
      <name val="Comic Sans MS"/>
      <family val="4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PageLayoutView="0" workbookViewId="0" topLeftCell="A1">
      <selection activeCell="U9" sqref="U9"/>
    </sheetView>
  </sheetViews>
  <sheetFormatPr defaultColWidth="9.00390625" defaultRowHeight="12.75"/>
  <cols>
    <col min="1" max="1" width="3.00390625" style="0" bestFit="1" customWidth="1"/>
    <col min="2" max="2" width="24.00390625" style="0" customWidth="1"/>
    <col min="3" max="3" width="10.125" style="0" bestFit="1" customWidth="1"/>
    <col min="4" max="6" width="8.25390625" style="0" customWidth="1"/>
    <col min="7" max="14" width="10.125" style="0" bestFit="1" customWidth="1"/>
    <col min="15" max="16" width="8.25390625" style="0" customWidth="1"/>
  </cols>
  <sheetData>
    <row r="1" spans="1:16" ht="12.75">
      <c r="A1" s="16" t="s">
        <v>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12.7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12.75">
      <c r="A3" s="10"/>
      <c r="B3" s="10"/>
      <c r="C3" s="11" t="s">
        <v>72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</row>
    <row r="4" spans="1:16" ht="12.75">
      <c r="A4" s="10"/>
      <c r="B4" s="10"/>
      <c r="C4" s="7">
        <v>42358</v>
      </c>
      <c r="D4" s="22" t="s">
        <v>54</v>
      </c>
      <c r="E4" s="22"/>
      <c r="F4" s="22"/>
      <c r="G4" s="7">
        <v>42385</v>
      </c>
      <c r="H4" s="7">
        <v>42392</v>
      </c>
      <c r="I4" s="7">
        <v>42400</v>
      </c>
      <c r="J4" s="7">
        <v>42406</v>
      </c>
      <c r="K4" s="7">
        <v>42414</v>
      </c>
      <c r="L4" s="7">
        <v>42422</v>
      </c>
      <c r="M4" s="7">
        <v>42428</v>
      </c>
      <c r="N4" s="7">
        <v>42449</v>
      </c>
      <c r="O4" s="12" t="s">
        <v>68</v>
      </c>
      <c r="P4" s="12" t="s">
        <v>69</v>
      </c>
    </row>
    <row r="5" spans="1:16" ht="12.75">
      <c r="A5" s="11" t="s">
        <v>70</v>
      </c>
      <c r="B5" s="11" t="s">
        <v>71</v>
      </c>
      <c r="C5" s="15" t="s">
        <v>55</v>
      </c>
      <c r="D5" s="11" t="s">
        <v>56</v>
      </c>
      <c r="E5" s="11"/>
      <c r="F5" s="11"/>
      <c r="G5" s="15" t="s">
        <v>57</v>
      </c>
      <c r="H5" s="11" t="s">
        <v>58</v>
      </c>
      <c r="I5" s="15" t="s">
        <v>59</v>
      </c>
      <c r="J5" s="15" t="s">
        <v>60</v>
      </c>
      <c r="K5" s="15" t="s">
        <v>61</v>
      </c>
      <c r="L5" s="15" t="s">
        <v>62</v>
      </c>
      <c r="M5" s="15" t="s">
        <v>63</v>
      </c>
      <c r="N5" s="15" t="s">
        <v>64</v>
      </c>
      <c r="O5" s="13"/>
      <c r="P5" s="13"/>
    </row>
    <row r="6" spans="1:16" ht="38.25">
      <c r="A6" s="11"/>
      <c r="B6" s="11"/>
      <c r="C6" s="15"/>
      <c r="D6" s="8" t="s">
        <v>65</v>
      </c>
      <c r="E6" s="8" t="s">
        <v>66</v>
      </c>
      <c r="F6" s="9" t="s">
        <v>67</v>
      </c>
      <c r="G6" s="15"/>
      <c r="H6" s="11"/>
      <c r="I6" s="15"/>
      <c r="J6" s="15"/>
      <c r="K6" s="15"/>
      <c r="L6" s="15"/>
      <c r="M6" s="15"/>
      <c r="N6" s="15"/>
      <c r="O6" s="14"/>
      <c r="P6" s="14"/>
    </row>
    <row r="7" spans="1:16" ht="19.5" customHeight="1">
      <c r="A7" s="10">
        <v>1</v>
      </c>
      <c r="B7" s="1" t="s">
        <v>0</v>
      </c>
      <c r="C7" s="2">
        <v>60</v>
      </c>
      <c r="D7" s="2">
        <v>30</v>
      </c>
      <c r="E7" s="2">
        <v>0</v>
      </c>
      <c r="F7" s="2">
        <v>44</v>
      </c>
      <c r="G7" s="2">
        <v>60</v>
      </c>
      <c r="H7" s="3">
        <v>55</v>
      </c>
      <c r="I7" s="3">
        <v>60</v>
      </c>
      <c r="J7" s="3">
        <v>0</v>
      </c>
      <c r="K7" s="3">
        <v>0</v>
      </c>
      <c r="L7" s="3">
        <v>60</v>
      </c>
      <c r="M7" s="3">
        <v>60</v>
      </c>
      <c r="N7" s="3">
        <v>60</v>
      </c>
      <c r="O7" s="5">
        <v>9</v>
      </c>
      <c r="P7" s="5">
        <f>SUM(C7:I7,L7:O7)</f>
        <v>498</v>
      </c>
    </row>
    <row r="8" spans="1:16" ht="19.5">
      <c r="A8" s="10">
        <v>2</v>
      </c>
      <c r="B8" s="4" t="s">
        <v>1</v>
      </c>
      <c r="C8" s="3">
        <v>36</v>
      </c>
      <c r="D8" s="3">
        <v>25.5</v>
      </c>
      <c r="E8" s="3">
        <v>29.5</v>
      </c>
      <c r="F8" s="3">
        <v>51</v>
      </c>
      <c r="G8" s="3">
        <v>47</v>
      </c>
      <c r="H8" s="3">
        <v>47</v>
      </c>
      <c r="I8" s="3">
        <v>0</v>
      </c>
      <c r="J8" s="3">
        <v>60</v>
      </c>
      <c r="K8" s="3">
        <v>55</v>
      </c>
      <c r="L8" s="3">
        <v>55</v>
      </c>
      <c r="M8" s="3">
        <v>51</v>
      </c>
      <c r="N8" s="3">
        <v>0</v>
      </c>
      <c r="O8" s="5">
        <v>10.5</v>
      </c>
      <c r="P8" s="5">
        <f>SUM(C8:H8,J8:M8,O8)</f>
        <v>467.5</v>
      </c>
    </row>
    <row r="9" spans="1:16" ht="19.5">
      <c r="A9" s="10">
        <v>3</v>
      </c>
      <c r="B9" s="4" t="s">
        <v>2</v>
      </c>
      <c r="C9" s="3">
        <v>55</v>
      </c>
      <c r="D9" s="3">
        <v>27.5</v>
      </c>
      <c r="E9" s="3">
        <v>34.5</v>
      </c>
      <c r="F9" s="3">
        <v>60</v>
      </c>
      <c r="G9" s="3">
        <v>51</v>
      </c>
      <c r="H9" s="3">
        <v>44</v>
      </c>
      <c r="I9" s="3">
        <v>38</v>
      </c>
      <c r="J9" s="3">
        <v>44</v>
      </c>
      <c r="K9" s="3">
        <v>29</v>
      </c>
      <c r="L9" s="3">
        <v>47</v>
      </c>
      <c r="M9" s="3">
        <v>41</v>
      </c>
      <c r="N9" s="3">
        <v>44</v>
      </c>
      <c r="O9" s="5">
        <v>13.5</v>
      </c>
      <c r="P9" s="5">
        <f>SUM(C9:H9,J9,L9,M9,N9,O9)</f>
        <v>461.5</v>
      </c>
    </row>
    <row r="10" spans="1:16" ht="19.5">
      <c r="A10" s="10">
        <v>4</v>
      </c>
      <c r="B10" s="4" t="s">
        <v>3</v>
      </c>
      <c r="C10" s="3">
        <v>0</v>
      </c>
      <c r="D10" s="3">
        <v>23.5</v>
      </c>
      <c r="E10" s="3">
        <v>23</v>
      </c>
      <c r="F10" s="3">
        <v>47</v>
      </c>
      <c r="G10" s="3">
        <v>55</v>
      </c>
      <c r="H10" s="5">
        <v>36</v>
      </c>
      <c r="I10" s="3">
        <v>47</v>
      </c>
      <c r="J10" s="3">
        <v>41</v>
      </c>
      <c r="K10" s="3">
        <v>60</v>
      </c>
      <c r="L10" s="3">
        <v>41</v>
      </c>
      <c r="M10" s="3">
        <v>44</v>
      </c>
      <c r="N10" s="3">
        <v>36</v>
      </c>
      <c r="O10" s="5">
        <v>12</v>
      </c>
      <c r="P10" s="5">
        <f>SUM(D10:M10,O10)</f>
        <v>429.5</v>
      </c>
    </row>
    <row r="11" spans="1:16" ht="19.5">
      <c r="A11" s="10">
        <v>5</v>
      </c>
      <c r="B11" s="4" t="s">
        <v>4</v>
      </c>
      <c r="C11" s="3">
        <v>28</v>
      </c>
      <c r="D11" s="3">
        <v>20.5</v>
      </c>
      <c r="E11" s="3">
        <v>37</v>
      </c>
      <c r="F11" s="3">
        <v>41</v>
      </c>
      <c r="G11" s="3">
        <v>41</v>
      </c>
      <c r="H11" s="3">
        <v>34</v>
      </c>
      <c r="I11" s="3">
        <v>44</v>
      </c>
      <c r="J11" s="3">
        <v>38</v>
      </c>
      <c r="K11" s="3">
        <v>38</v>
      </c>
      <c r="L11" s="3">
        <v>51</v>
      </c>
      <c r="M11" s="3">
        <v>47</v>
      </c>
      <c r="N11" s="3">
        <v>47</v>
      </c>
      <c r="O11" s="5">
        <v>13.5</v>
      </c>
      <c r="P11" s="5">
        <f>SUM(D11:G11,I11:O11)</f>
        <v>418</v>
      </c>
    </row>
    <row r="12" spans="1:16" ht="19.5">
      <c r="A12" s="10">
        <v>6</v>
      </c>
      <c r="B12" s="4" t="s">
        <v>5</v>
      </c>
      <c r="C12" s="3">
        <v>38</v>
      </c>
      <c r="D12" s="3">
        <v>18</v>
      </c>
      <c r="E12" s="3">
        <v>21.5</v>
      </c>
      <c r="F12" s="3">
        <v>38</v>
      </c>
      <c r="G12" s="3">
        <v>0</v>
      </c>
      <c r="H12" s="3">
        <v>0</v>
      </c>
      <c r="I12" s="5">
        <v>36</v>
      </c>
      <c r="J12" s="5">
        <v>47</v>
      </c>
      <c r="K12" s="5">
        <v>51</v>
      </c>
      <c r="L12" s="5">
        <v>36</v>
      </c>
      <c r="M12" s="3">
        <v>38</v>
      </c>
      <c r="N12" s="3">
        <v>32</v>
      </c>
      <c r="O12" s="5">
        <v>10.5</v>
      </c>
      <c r="P12" s="5">
        <f>SUM(C12:F12,I12:O12)</f>
        <v>366</v>
      </c>
    </row>
    <row r="13" spans="1:16" ht="19.5">
      <c r="A13" s="10">
        <v>7</v>
      </c>
      <c r="B13" s="4" t="s">
        <v>6</v>
      </c>
      <c r="C13" s="5">
        <v>51</v>
      </c>
      <c r="D13" s="5">
        <v>0</v>
      </c>
      <c r="E13" s="3">
        <v>22</v>
      </c>
      <c r="F13" s="5">
        <v>32</v>
      </c>
      <c r="G13" s="5">
        <v>38</v>
      </c>
      <c r="H13" s="3">
        <v>41</v>
      </c>
      <c r="I13" s="3">
        <v>55</v>
      </c>
      <c r="J13" s="3">
        <v>30</v>
      </c>
      <c r="K13" s="3">
        <v>0</v>
      </c>
      <c r="L13" s="3">
        <v>44</v>
      </c>
      <c r="M13" s="3">
        <v>0</v>
      </c>
      <c r="N13" s="3">
        <v>38</v>
      </c>
      <c r="O13" s="5">
        <v>9</v>
      </c>
      <c r="P13" s="5">
        <f>SUM(C13:J13,L13,N13,O13)</f>
        <v>360</v>
      </c>
    </row>
    <row r="14" spans="1:16" ht="19.5">
      <c r="A14" s="10">
        <v>8</v>
      </c>
      <c r="B14" s="4" t="s">
        <v>7</v>
      </c>
      <c r="C14" s="3">
        <v>32</v>
      </c>
      <c r="D14" s="3">
        <v>16</v>
      </c>
      <c r="E14" s="3">
        <v>16</v>
      </c>
      <c r="F14" s="3">
        <v>36</v>
      </c>
      <c r="G14" s="3">
        <v>30</v>
      </c>
      <c r="H14" s="5">
        <v>32</v>
      </c>
      <c r="I14" s="3">
        <v>51</v>
      </c>
      <c r="J14" s="3">
        <v>32</v>
      </c>
      <c r="K14" s="3">
        <v>44</v>
      </c>
      <c r="L14" s="3">
        <v>38</v>
      </c>
      <c r="M14" s="3">
        <v>32</v>
      </c>
      <c r="N14" s="3">
        <v>30</v>
      </c>
      <c r="O14" s="5">
        <v>13.5</v>
      </c>
      <c r="P14" s="5">
        <f>SUM(C14:F14,H14:M14,O14)</f>
        <v>342.5</v>
      </c>
    </row>
    <row r="15" spans="1:16" ht="19.5">
      <c r="A15" s="10">
        <v>9</v>
      </c>
      <c r="B15" s="4" t="s">
        <v>8</v>
      </c>
      <c r="C15" s="3">
        <v>34</v>
      </c>
      <c r="D15" s="3">
        <v>19</v>
      </c>
      <c r="E15" s="3">
        <v>14.5</v>
      </c>
      <c r="F15" s="3">
        <v>34</v>
      </c>
      <c r="G15" s="3">
        <v>44</v>
      </c>
      <c r="H15" s="3">
        <v>38</v>
      </c>
      <c r="I15" s="3">
        <v>29</v>
      </c>
      <c r="J15" s="3">
        <v>27</v>
      </c>
      <c r="K15" s="3">
        <v>0</v>
      </c>
      <c r="L15" s="3">
        <v>34</v>
      </c>
      <c r="M15" s="5">
        <v>0</v>
      </c>
      <c r="N15" s="5">
        <v>27</v>
      </c>
      <c r="O15" s="5">
        <v>10.5</v>
      </c>
      <c r="P15" s="5">
        <f>SUM(C15:J15,L15,N15,O15)</f>
        <v>311</v>
      </c>
    </row>
    <row r="16" spans="1:16" ht="19.5">
      <c r="A16" s="10">
        <v>10</v>
      </c>
      <c r="B16" s="6" t="s">
        <v>9</v>
      </c>
      <c r="C16" s="5">
        <v>29</v>
      </c>
      <c r="D16" s="5">
        <v>17</v>
      </c>
      <c r="E16" s="3">
        <v>20</v>
      </c>
      <c r="F16" s="5">
        <v>26</v>
      </c>
      <c r="G16" s="5">
        <v>36</v>
      </c>
      <c r="H16" s="3">
        <v>29</v>
      </c>
      <c r="I16" s="5">
        <v>0</v>
      </c>
      <c r="J16" s="3">
        <v>28</v>
      </c>
      <c r="K16" s="3">
        <v>41</v>
      </c>
      <c r="L16" s="3">
        <v>32</v>
      </c>
      <c r="M16" s="3">
        <v>36</v>
      </c>
      <c r="N16" s="3">
        <v>28</v>
      </c>
      <c r="O16" s="5">
        <v>12</v>
      </c>
      <c r="P16" s="5">
        <f>SUM(C16:H16,K16,L16,M16,N16,O16)</f>
        <v>306</v>
      </c>
    </row>
    <row r="17" spans="1:16" ht="19.5">
      <c r="A17" s="10">
        <v>11</v>
      </c>
      <c r="B17" s="4" t="s">
        <v>10</v>
      </c>
      <c r="C17" s="5">
        <v>25</v>
      </c>
      <c r="D17" s="5">
        <v>15</v>
      </c>
      <c r="E17" s="3">
        <v>19</v>
      </c>
      <c r="F17" s="5">
        <v>30</v>
      </c>
      <c r="G17" s="5">
        <v>29</v>
      </c>
      <c r="H17" s="5">
        <v>0</v>
      </c>
      <c r="I17" s="5">
        <v>32</v>
      </c>
      <c r="J17" s="5">
        <v>0</v>
      </c>
      <c r="K17" s="5">
        <v>32</v>
      </c>
      <c r="L17" s="5">
        <v>28</v>
      </c>
      <c r="M17" s="5">
        <v>28</v>
      </c>
      <c r="N17" s="5">
        <v>29</v>
      </c>
      <c r="O17" s="5">
        <v>10.5</v>
      </c>
      <c r="P17" s="5">
        <f>SUM(C17:G17,I17,K17,L17,M17,N17,O17)</f>
        <v>277.5</v>
      </c>
    </row>
    <row r="18" spans="1:16" ht="19.5">
      <c r="A18" s="10">
        <v>12</v>
      </c>
      <c r="B18" s="4" t="s">
        <v>11</v>
      </c>
      <c r="C18" s="3">
        <v>23</v>
      </c>
      <c r="D18" s="3">
        <v>14.5</v>
      </c>
      <c r="E18" s="3">
        <v>18</v>
      </c>
      <c r="F18" s="3">
        <v>27</v>
      </c>
      <c r="G18" s="3">
        <v>24</v>
      </c>
      <c r="H18" s="5">
        <v>28</v>
      </c>
      <c r="I18" s="3">
        <v>34</v>
      </c>
      <c r="J18" s="5">
        <v>29</v>
      </c>
      <c r="K18" s="5">
        <v>34</v>
      </c>
      <c r="L18" s="5">
        <v>30</v>
      </c>
      <c r="M18" s="5">
        <v>0</v>
      </c>
      <c r="N18" s="5">
        <v>0</v>
      </c>
      <c r="O18" s="5">
        <v>10.5</v>
      </c>
      <c r="P18" s="5">
        <f>SUM(C18:L18,O18)</f>
        <v>272</v>
      </c>
    </row>
    <row r="19" spans="1:16" ht="19.5">
      <c r="A19" s="10">
        <v>13</v>
      </c>
      <c r="B19" s="4" t="s">
        <v>12</v>
      </c>
      <c r="C19" s="5">
        <v>30</v>
      </c>
      <c r="D19" s="5">
        <v>13.5</v>
      </c>
      <c r="E19" s="3">
        <v>14.5</v>
      </c>
      <c r="F19" s="5">
        <v>28</v>
      </c>
      <c r="G19" s="5">
        <v>32</v>
      </c>
      <c r="H19" s="5">
        <v>30</v>
      </c>
      <c r="I19" s="5">
        <v>28</v>
      </c>
      <c r="J19" s="5">
        <v>22</v>
      </c>
      <c r="K19" s="5">
        <v>26</v>
      </c>
      <c r="L19" s="5">
        <v>27</v>
      </c>
      <c r="M19" s="5">
        <v>27</v>
      </c>
      <c r="N19" s="5">
        <v>0</v>
      </c>
      <c r="O19" s="5">
        <v>12</v>
      </c>
      <c r="P19" s="5">
        <f>SUM(C19:I19,K19:M19,O19)</f>
        <v>268</v>
      </c>
    </row>
    <row r="20" spans="1:16" ht="19.5">
      <c r="A20" s="10">
        <v>14</v>
      </c>
      <c r="B20" s="4" t="s">
        <v>13</v>
      </c>
      <c r="C20" s="5">
        <v>0</v>
      </c>
      <c r="D20" s="5">
        <v>11.5</v>
      </c>
      <c r="E20" s="3">
        <v>14</v>
      </c>
      <c r="F20" s="5">
        <v>24</v>
      </c>
      <c r="G20" s="5">
        <v>28</v>
      </c>
      <c r="H20" s="5">
        <v>25</v>
      </c>
      <c r="I20" s="5">
        <v>27</v>
      </c>
      <c r="J20" s="2">
        <v>23</v>
      </c>
      <c r="K20" s="2">
        <v>27</v>
      </c>
      <c r="L20" s="2">
        <v>26</v>
      </c>
      <c r="M20" s="5">
        <v>34</v>
      </c>
      <c r="N20" s="5">
        <v>34</v>
      </c>
      <c r="O20" s="5">
        <v>12</v>
      </c>
      <c r="P20" s="5">
        <f>SUM(D20:I20,K20:O20)</f>
        <v>262.5</v>
      </c>
    </row>
    <row r="21" spans="1:16" ht="19.5">
      <c r="A21" s="10">
        <v>15</v>
      </c>
      <c r="B21" s="6" t="s">
        <v>14</v>
      </c>
      <c r="C21" s="5">
        <v>26</v>
      </c>
      <c r="D21" s="5">
        <v>14</v>
      </c>
      <c r="E21" s="3">
        <v>20</v>
      </c>
      <c r="F21" s="5">
        <v>29</v>
      </c>
      <c r="G21" s="5">
        <v>0</v>
      </c>
      <c r="H21" s="5">
        <v>26</v>
      </c>
      <c r="I21" s="5">
        <v>0</v>
      </c>
      <c r="J21" s="5">
        <v>26</v>
      </c>
      <c r="K21" s="5">
        <v>25</v>
      </c>
      <c r="L21" s="5">
        <v>29</v>
      </c>
      <c r="M21" s="2">
        <v>29</v>
      </c>
      <c r="N21" s="2">
        <v>26</v>
      </c>
      <c r="O21" s="5">
        <v>10.5</v>
      </c>
      <c r="P21" s="5">
        <f>SUM(C21:F21,H21,J21:O21)</f>
        <v>260.5</v>
      </c>
    </row>
    <row r="22" spans="1:16" ht="19.5">
      <c r="A22" s="10">
        <v>16</v>
      </c>
      <c r="B22" s="4" t="s">
        <v>15</v>
      </c>
      <c r="C22" s="5">
        <v>22</v>
      </c>
      <c r="D22" s="5">
        <v>12.5</v>
      </c>
      <c r="E22" s="3">
        <v>13.5</v>
      </c>
      <c r="F22" s="5">
        <v>25</v>
      </c>
      <c r="G22" s="5">
        <v>26</v>
      </c>
      <c r="H22" s="5">
        <v>22</v>
      </c>
      <c r="I22" s="5">
        <v>22</v>
      </c>
      <c r="J22" s="5">
        <v>20</v>
      </c>
      <c r="K22" s="5">
        <v>19</v>
      </c>
      <c r="L22" s="5">
        <v>25</v>
      </c>
      <c r="M22" s="5">
        <v>0</v>
      </c>
      <c r="N22" s="5">
        <v>21</v>
      </c>
      <c r="O22" s="5">
        <v>12</v>
      </c>
      <c r="P22" s="5">
        <f>SUM(C22:J22,L22,N22,O22)</f>
        <v>221</v>
      </c>
    </row>
    <row r="23" spans="1:16" ht="19.5">
      <c r="A23" s="10">
        <v>17</v>
      </c>
      <c r="B23" s="4" t="s">
        <v>18</v>
      </c>
      <c r="C23" s="5">
        <v>19</v>
      </c>
      <c r="D23" s="5">
        <v>9</v>
      </c>
      <c r="E23" s="3">
        <v>10</v>
      </c>
      <c r="F23" s="5">
        <v>0</v>
      </c>
      <c r="G23" s="5">
        <v>0</v>
      </c>
      <c r="H23" s="5">
        <v>20</v>
      </c>
      <c r="I23" s="5">
        <v>21</v>
      </c>
      <c r="J23" s="5">
        <v>18</v>
      </c>
      <c r="K23" s="5">
        <v>20</v>
      </c>
      <c r="L23" s="5">
        <v>24</v>
      </c>
      <c r="M23" s="5">
        <v>23</v>
      </c>
      <c r="N23" s="5">
        <v>22</v>
      </c>
      <c r="O23" s="5">
        <v>10.5</v>
      </c>
      <c r="P23" s="5">
        <f>SUM(C23:O23)</f>
        <v>196.5</v>
      </c>
    </row>
    <row r="24" spans="1:16" ht="19.5">
      <c r="A24" s="10">
        <v>18</v>
      </c>
      <c r="B24" s="4" t="s">
        <v>16</v>
      </c>
      <c r="C24" s="5">
        <v>20</v>
      </c>
      <c r="D24" s="5">
        <v>10.5</v>
      </c>
      <c r="E24" s="3">
        <v>12.5</v>
      </c>
      <c r="F24" s="5">
        <v>20</v>
      </c>
      <c r="G24" s="5">
        <v>22</v>
      </c>
      <c r="H24" s="5">
        <v>0</v>
      </c>
      <c r="I24" s="5">
        <v>18</v>
      </c>
      <c r="J24" s="5">
        <v>0</v>
      </c>
      <c r="K24" s="5">
        <v>12</v>
      </c>
      <c r="L24" s="5">
        <v>21</v>
      </c>
      <c r="M24" s="5">
        <v>24</v>
      </c>
      <c r="N24" s="5">
        <v>23</v>
      </c>
      <c r="O24" s="5">
        <v>10.5</v>
      </c>
      <c r="P24" s="5">
        <f>SUM(C24:G24,I24,K24,L24,M24,N24,O24)</f>
        <v>193.5</v>
      </c>
    </row>
    <row r="25" spans="1:16" ht="19.5">
      <c r="A25" s="10">
        <v>19</v>
      </c>
      <c r="B25" s="4" t="s">
        <v>17</v>
      </c>
      <c r="C25" s="5">
        <v>0</v>
      </c>
      <c r="D25" s="5">
        <v>9.5</v>
      </c>
      <c r="E25" s="3">
        <v>9.5</v>
      </c>
      <c r="F25" s="5">
        <v>18</v>
      </c>
      <c r="G25" s="5">
        <v>0</v>
      </c>
      <c r="H25" s="5">
        <v>19</v>
      </c>
      <c r="I25" s="5">
        <v>17</v>
      </c>
      <c r="J25" s="5">
        <v>17</v>
      </c>
      <c r="K25" s="5">
        <v>15</v>
      </c>
      <c r="L25" s="5">
        <v>22</v>
      </c>
      <c r="M25" s="5">
        <v>21</v>
      </c>
      <c r="N25" s="5">
        <v>24</v>
      </c>
      <c r="O25" s="5">
        <v>10.5</v>
      </c>
      <c r="P25" s="5">
        <f>SUM(D25:F25,H25,I25,J25,K25,L25,M25,N25,O25)</f>
        <v>182.5</v>
      </c>
    </row>
    <row r="26" spans="1:16" ht="19.5">
      <c r="A26" s="10">
        <v>20</v>
      </c>
      <c r="B26" s="4" t="s">
        <v>19</v>
      </c>
      <c r="C26" s="5">
        <v>18</v>
      </c>
      <c r="D26" s="5">
        <v>8.5</v>
      </c>
      <c r="E26" s="3">
        <v>8</v>
      </c>
      <c r="F26" s="5">
        <v>17</v>
      </c>
      <c r="G26" s="5">
        <v>21</v>
      </c>
      <c r="H26" s="5">
        <v>17</v>
      </c>
      <c r="I26" s="5">
        <v>12</v>
      </c>
      <c r="J26" s="5">
        <v>16</v>
      </c>
      <c r="K26" s="5">
        <v>9</v>
      </c>
      <c r="L26" s="5">
        <v>18</v>
      </c>
      <c r="M26" s="5">
        <v>20</v>
      </c>
      <c r="N26" s="5">
        <v>19</v>
      </c>
      <c r="O26" s="5">
        <v>13.5</v>
      </c>
      <c r="P26" s="5">
        <f>SUM(O26,N26,M26,L26,J26,H26,G26,F26,E26,D26,C26)</f>
        <v>176</v>
      </c>
    </row>
    <row r="27" spans="1:16" ht="19.5">
      <c r="A27" s="10">
        <v>21</v>
      </c>
      <c r="B27" s="4" t="s">
        <v>20</v>
      </c>
      <c r="C27" s="5">
        <v>41</v>
      </c>
      <c r="D27" s="5">
        <v>0</v>
      </c>
      <c r="E27" s="3">
        <v>0</v>
      </c>
      <c r="F27" s="5">
        <v>0</v>
      </c>
      <c r="G27" s="5">
        <v>0</v>
      </c>
      <c r="H27" s="5">
        <v>51</v>
      </c>
      <c r="I27" s="5">
        <v>0</v>
      </c>
      <c r="J27" s="5">
        <v>51</v>
      </c>
      <c r="K27" s="5">
        <v>0</v>
      </c>
      <c r="L27" s="5">
        <v>0</v>
      </c>
      <c r="M27" s="5">
        <v>55</v>
      </c>
      <c r="N27" s="5">
        <v>55</v>
      </c>
      <c r="O27" s="5">
        <v>3</v>
      </c>
      <c r="P27" s="5">
        <f aca="true" t="shared" si="0" ref="P27:P60">SUM(C27:O27)</f>
        <v>256</v>
      </c>
    </row>
    <row r="28" spans="1:16" ht="19.5">
      <c r="A28" s="10">
        <v>22</v>
      </c>
      <c r="B28" s="4" t="s">
        <v>21</v>
      </c>
      <c r="C28" s="5">
        <v>0</v>
      </c>
      <c r="D28" s="5">
        <v>0</v>
      </c>
      <c r="E28" s="3">
        <v>0</v>
      </c>
      <c r="F28" s="5">
        <v>0</v>
      </c>
      <c r="G28" s="5">
        <v>23</v>
      </c>
      <c r="H28" s="5">
        <v>0</v>
      </c>
      <c r="I28" s="5">
        <v>25</v>
      </c>
      <c r="J28" s="5">
        <v>25</v>
      </c>
      <c r="K28" s="5">
        <v>28</v>
      </c>
      <c r="L28" s="5">
        <v>0</v>
      </c>
      <c r="M28" s="5">
        <v>30</v>
      </c>
      <c r="N28" s="5">
        <v>41</v>
      </c>
      <c r="O28" s="5">
        <v>4.5</v>
      </c>
      <c r="P28" s="5">
        <f>SUM(C28:O28)</f>
        <v>176.5</v>
      </c>
    </row>
    <row r="29" spans="1:16" ht="19.5">
      <c r="A29" s="10">
        <v>23</v>
      </c>
      <c r="B29" s="6" t="s">
        <v>22</v>
      </c>
      <c r="C29" s="5">
        <v>27</v>
      </c>
      <c r="D29" s="5">
        <v>13</v>
      </c>
      <c r="E29" s="3">
        <v>18</v>
      </c>
      <c r="F29" s="5">
        <v>19</v>
      </c>
      <c r="G29" s="5">
        <v>0</v>
      </c>
      <c r="H29" s="2">
        <v>24</v>
      </c>
      <c r="I29" s="5">
        <v>30</v>
      </c>
      <c r="J29" s="5">
        <v>0</v>
      </c>
      <c r="K29" s="5">
        <v>36</v>
      </c>
      <c r="L29" s="5">
        <v>0</v>
      </c>
      <c r="M29" s="5">
        <v>0</v>
      </c>
      <c r="N29" s="5">
        <v>0</v>
      </c>
      <c r="O29" s="5">
        <v>6</v>
      </c>
      <c r="P29" s="5">
        <f t="shared" si="0"/>
        <v>173</v>
      </c>
    </row>
    <row r="30" spans="1:16" ht="19.5">
      <c r="A30" s="10">
        <v>24</v>
      </c>
      <c r="B30" s="4" t="s">
        <v>23</v>
      </c>
      <c r="C30" s="5">
        <v>24</v>
      </c>
      <c r="D30" s="5">
        <v>12</v>
      </c>
      <c r="E30" s="3">
        <v>12</v>
      </c>
      <c r="F30" s="5">
        <v>21</v>
      </c>
      <c r="G30" s="5">
        <v>25</v>
      </c>
      <c r="H30" s="5">
        <v>21</v>
      </c>
      <c r="I30" s="2">
        <v>0</v>
      </c>
      <c r="J30" s="5">
        <v>21</v>
      </c>
      <c r="K30" s="5">
        <v>22</v>
      </c>
      <c r="L30" s="5">
        <v>0</v>
      </c>
      <c r="M30" s="5">
        <v>0</v>
      </c>
      <c r="N30" s="5">
        <v>0</v>
      </c>
      <c r="O30" s="5">
        <v>7.5</v>
      </c>
      <c r="P30" s="5">
        <f t="shared" si="0"/>
        <v>165.5</v>
      </c>
    </row>
    <row r="31" spans="1:16" ht="19.5">
      <c r="A31" s="10">
        <v>25</v>
      </c>
      <c r="B31" s="4" t="s">
        <v>24</v>
      </c>
      <c r="C31" s="5">
        <v>47</v>
      </c>
      <c r="D31" s="5">
        <v>0</v>
      </c>
      <c r="E31" s="3">
        <v>0</v>
      </c>
      <c r="F31" s="5">
        <v>0</v>
      </c>
      <c r="G31" s="5">
        <v>0</v>
      </c>
      <c r="H31" s="5">
        <v>60</v>
      </c>
      <c r="I31" s="5">
        <v>0</v>
      </c>
      <c r="J31" s="5">
        <v>55</v>
      </c>
      <c r="K31" s="5">
        <v>0</v>
      </c>
      <c r="L31" s="5">
        <v>0</v>
      </c>
      <c r="M31" s="5">
        <v>0</v>
      </c>
      <c r="N31" s="5">
        <v>0</v>
      </c>
      <c r="O31" s="5">
        <v>1</v>
      </c>
      <c r="P31" s="5">
        <f t="shared" si="0"/>
        <v>163</v>
      </c>
    </row>
    <row r="32" spans="1:16" ht="19.5">
      <c r="A32" s="10">
        <v>26</v>
      </c>
      <c r="B32" s="4" t="s">
        <v>25</v>
      </c>
      <c r="C32" s="5">
        <v>0</v>
      </c>
      <c r="D32" s="5">
        <v>22</v>
      </c>
      <c r="E32" s="3">
        <v>32.5</v>
      </c>
      <c r="F32" s="5">
        <v>55</v>
      </c>
      <c r="G32" s="5">
        <v>0</v>
      </c>
      <c r="H32" s="3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51</v>
      </c>
      <c r="O32" s="5">
        <v>1.5</v>
      </c>
      <c r="P32" s="5">
        <f t="shared" si="0"/>
        <v>162</v>
      </c>
    </row>
    <row r="33" spans="1:16" ht="19.5">
      <c r="A33" s="10">
        <v>27</v>
      </c>
      <c r="B33" s="4" t="s">
        <v>26</v>
      </c>
      <c r="C33" s="5">
        <v>0</v>
      </c>
      <c r="D33" s="5">
        <v>11</v>
      </c>
      <c r="E33" s="3">
        <v>10.5</v>
      </c>
      <c r="F33" s="5">
        <v>22</v>
      </c>
      <c r="G33" s="5">
        <v>0</v>
      </c>
      <c r="H33" s="5">
        <v>0</v>
      </c>
      <c r="I33" s="5">
        <v>23</v>
      </c>
      <c r="J33" s="5">
        <v>0</v>
      </c>
      <c r="K33" s="5">
        <v>23</v>
      </c>
      <c r="L33" s="5">
        <v>0</v>
      </c>
      <c r="M33" s="5">
        <v>25</v>
      </c>
      <c r="N33" s="5">
        <v>0</v>
      </c>
      <c r="O33" s="5">
        <v>4.5</v>
      </c>
      <c r="P33" s="5">
        <f t="shared" si="0"/>
        <v>119</v>
      </c>
    </row>
    <row r="34" spans="1:16" ht="19.5">
      <c r="A34" s="10">
        <v>28</v>
      </c>
      <c r="B34" s="4" t="s">
        <v>27</v>
      </c>
      <c r="C34" s="3">
        <v>0</v>
      </c>
      <c r="D34" s="3">
        <v>0</v>
      </c>
      <c r="E34" s="3">
        <v>9</v>
      </c>
      <c r="F34" s="3">
        <v>0</v>
      </c>
      <c r="G34" s="3">
        <v>0</v>
      </c>
      <c r="H34" s="5">
        <v>0</v>
      </c>
      <c r="I34" s="5">
        <v>24</v>
      </c>
      <c r="J34" s="5">
        <v>0</v>
      </c>
      <c r="K34" s="5">
        <v>30</v>
      </c>
      <c r="L34" s="5">
        <v>0</v>
      </c>
      <c r="M34" s="5">
        <v>26</v>
      </c>
      <c r="N34" s="5">
        <v>25</v>
      </c>
      <c r="O34" s="5">
        <v>3</v>
      </c>
      <c r="P34" s="5">
        <f t="shared" si="0"/>
        <v>117</v>
      </c>
    </row>
    <row r="35" spans="1:16" ht="19.5">
      <c r="A35" s="10">
        <v>29</v>
      </c>
      <c r="B35" s="4" t="s">
        <v>28</v>
      </c>
      <c r="C35" s="5">
        <v>0</v>
      </c>
      <c r="D35" s="5">
        <v>0</v>
      </c>
      <c r="E35" s="3">
        <v>0</v>
      </c>
      <c r="F35" s="5">
        <v>0</v>
      </c>
      <c r="G35" s="5">
        <v>34</v>
      </c>
      <c r="H35" s="5">
        <v>27</v>
      </c>
      <c r="I35" s="5">
        <v>0</v>
      </c>
      <c r="J35" s="5">
        <v>36</v>
      </c>
      <c r="K35" s="5">
        <v>0</v>
      </c>
      <c r="L35" s="5">
        <v>0</v>
      </c>
      <c r="M35" s="5">
        <v>0</v>
      </c>
      <c r="N35" s="5">
        <v>0</v>
      </c>
      <c r="O35" s="5">
        <v>1</v>
      </c>
      <c r="P35" s="5">
        <f t="shared" si="0"/>
        <v>98</v>
      </c>
    </row>
    <row r="36" spans="1:16" ht="19.5">
      <c r="A36" s="10">
        <v>30</v>
      </c>
      <c r="B36" s="4" t="s">
        <v>29</v>
      </c>
      <c r="C36" s="5">
        <v>0</v>
      </c>
      <c r="D36" s="5">
        <v>0</v>
      </c>
      <c r="E36" s="3">
        <v>0</v>
      </c>
      <c r="F36" s="5">
        <v>0</v>
      </c>
      <c r="G36" s="5">
        <v>0</v>
      </c>
      <c r="H36" s="5">
        <v>23</v>
      </c>
      <c r="I36" s="5">
        <v>0</v>
      </c>
      <c r="J36" s="5">
        <v>24</v>
      </c>
      <c r="K36" s="5">
        <v>24</v>
      </c>
      <c r="L36" s="5">
        <v>0</v>
      </c>
      <c r="M36" s="5">
        <v>22</v>
      </c>
      <c r="N36" s="5">
        <v>0</v>
      </c>
      <c r="O36" s="5">
        <v>1.5</v>
      </c>
      <c r="P36" s="5">
        <f t="shared" si="0"/>
        <v>94.5</v>
      </c>
    </row>
    <row r="37" spans="1:16" ht="19.5">
      <c r="A37" s="10">
        <v>31</v>
      </c>
      <c r="B37" s="4" t="s">
        <v>30</v>
      </c>
      <c r="C37" s="5">
        <v>0</v>
      </c>
      <c r="D37" s="5">
        <v>10</v>
      </c>
      <c r="E37" s="3">
        <v>9.5</v>
      </c>
      <c r="F37" s="5">
        <v>23</v>
      </c>
      <c r="G37" s="5">
        <v>27</v>
      </c>
      <c r="H37" s="5">
        <v>0</v>
      </c>
      <c r="I37" s="5">
        <v>0</v>
      </c>
      <c r="J37" s="5">
        <v>19</v>
      </c>
      <c r="K37" s="5">
        <v>0</v>
      </c>
      <c r="L37" s="5">
        <v>0</v>
      </c>
      <c r="M37" s="5">
        <v>0</v>
      </c>
      <c r="N37" s="5">
        <v>0</v>
      </c>
      <c r="O37" s="5">
        <v>3</v>
      </c>
      <c r="P37" s="5">
        <f t="shared" si="0"/>
        <v>91.5</v>
      </c>
    </row>
    <row r="38" spans="1:16" ht="19.5">
      <c r="A38" s="10">
        <v>32</v>
      </c>
      <c r="B38" s="4" t="s">
        <v>31</v>
      </c>
      <c r="C38" s="5">
        <v>0</v>
      </c>
      <c r="D38" s="5">
        <v>0</v>
      </c>
      <c r="E38" s="3">
        <v>0</v>
      </c>
      <c r="F38" s="5">
        <v>0</v>
      </c>
      <c r="G38" s="5">
        <v>0</v>
      </c>
      <c r="H38" s="5">
        <v>0</v>
      </c>
      <c r="I38" s="5">
        <v>41</v>
      </c>
      <c r="J38" s="5">
        <v>0</v>
      </c>
      <c r="K38" s="5">
        <v>47</v>
      </c>
      <c r="L38" s="5">
        <v>0</v>
      </c>
      <c r="M38" s="5">
        <v>0</v>
      </c>
      <c r="N38" s="5">
        <v>0</v>
      </c>
      <c r="O38" s="5">
        <v>0</v>
      </c>
      <c r="P38" s="5">
        <f t="shared" si="0"/>
        <v>88</v>
      </c>
    </row>
    <row r="39" spans="1:16" ht="19.5">
      <c r="A39" s="10">
        <v>33</v>
      </c>
      <c r="B39" s="4" t="s">
        <v>32</v>
      </c>
      <c r="C39" s="5">
        <v>0</v>
      </c>
      <c r="D39" s="5">
        <v>7.5</v>
      </c>
      <c r="E39" s="3">
        <v>0</v>
      </c>
      <c r="F39" s="5">
        <v>0</v>
      </c>
      <c r="G39" s="5">
        <v>0</v>
      </c>
      <c r="H39" s="5">
        <v>16</v>
      </c>
      <c r="I39" s="5">
        <v>9</v>
      </c>
      <c r="J39" s="5">
        <v>0</v>
      </c>
      <c r="K39" s="5">
        <v>5</v>
      </c>
      <c r="L39" s="5">
        <v>0</v>
      </c>
      <c r="M39" s="5">
        <v>19</v>
      </c>
      <c r="N39" s="5">
        <v>18</v>
      </c>
      <c r="O39" s="5">
        <v>4.5</v>
      </c>
      <c r="P39" s="5">
        <f t="shared" si="0"/>
        <v>79</v>
      </c>
    </row>
    <row r="40" spans="1:16" ht="19.5">
      <c r="A40" s="10">
        <v>34</v>
      </c>
      <c r="B40" s="4" t="s">
        <v>33</v>
      </c>
      <c r="C40" s="5">
        <v>44</v>
      </c>
      <c r="D40" s="5">
        <v>0</v>
      </c>
      <c r="E40" s="3">
        <v>0</v>
      </c>
      <c r="F40" s="5">
        <v>0</v>
      </c>
      <c r="G40" s="5">
        <v>0</v>
      </c>
      <c r="H40" s="5">
        <v>0</v>
      </c>
      <c r="I40" s="5">
        <v>0</v>
      </c>
      <c r="J40" s="5">
        <v>34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f t="shared" si="0"/>
        <v>78</v>
      </c>
    </row>
    <row r="41" spans="1:16" ht="19.5">
      <c r="A41" s="10">
        <v>35</v>
      </c>
      <c r="B41" s="4" t="s">
        <v>34</v>
      </c>
      <c r="C41" s="5">
        <v>0</v>
      </c>
      <c r="D41" s="5">
        <v>0</v>
      </c>
      <c r="E41" s="3">
        <v>0</v>
      </c>
      <c r="F41" s="5">
        <v>0</v>
      </c>
      <c r="G41" s="5">
        <v>0</v>
      </c>
      <c r="H41" s="5">
        <v>0</v>
      </c>
      <c r="I41" s="5">
        <v>19</v>
      </c>
      <c r="J41" s="5">
        <v>0</v>
      </c>
      <c r="K41" s="5">
        <v>16</v>
      </c>
      <c r="L41" s="5">
        <v>19</v>
      </c>
      <c r="M41" s="5">
        <v>0</v>
      </c>
      <c r="N41" s="5">
        <v>0</v>
      </c>
      <c r="O41" s="5">
        <v>1</v>
      </c>
      <c r="P41" s="5">
        <f t="shared" si="0"/>
        <v>55</v>
      </c>
    </row>
    <row r="42" spans="1:16" ht="19.5">
      <c r="A42" s="10">
        <v>36</v>
      </c>
      <c r="B42" s="4" t="s">
        <v>35</v>
      </c>
      <c r="C42" s="5">
        <v>0</v>
      </c>
      <c r="D42" s="5">
        <v>0</v>
      </c>
      <c r="E42" s="3">
        <v>0</v>
      </c>
      <c r="F42" s="5">
        <v>0</v>
      </c>
      <c r="G42" s="5">
        <v>0</v>
      </c>
      <c r="H42" s="5">
        <v>0</v>
      </c>
      <c r="I42" s="5">
        <v>26</v>
      </c>
      <c r="J42" s="5">
        <v>0</v>
      </c>
      <c r="K42" s="5">
        <v>21</v>
      </c>
      <c r="L42" s="5">
        <v>0</v>
      </c>
      <c r="M42" s="5">
        <v>0</v>
      </c>
      <c r="N42" s="5">
        <v>0</v>
      </c>
      <c r="O42" s="5">
        <v>0</v>
      </c>
      <c r="P42" s="5">
        <f t="shared" si="0"/>
        <v>47</v>
      </c>
    </row>
    <row r="43" spans="1:16" ht="19.5">
      <c r="A43" s="10">
        <v>37</v>
      </c>
      <c r="B43" s="4" t="s">
        <v>36</v>
      </c>
      <c r="C43" s="5">
        <v>21</v>
      </c>
      <c r="D43" s="5">
        <v>8</v>
      </c>
      <c r="E43" s="3">
        <v>0</v>
      </c>
      <c r="F43" s="5">
        <v>0</v>
      </c>
      <c r="G43" s="5">
        <v>0</v>
      </c>
      <c r="H43" s="5">
        <v>0</v>
      </c>
      <c r="I43" s="5">
        <v>14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  <c r="P43" s="5">
        <f t="shared" si="0"/>
        <v>44</v>
      </c>
    </row>
    <row r="44" spans="1:16" ht="19.5">
      <c r="A44" s="10">
        <v>38</v>
      </c>
      <c r="B44" s="4" t="s">
        <v>37</v>
      </c>
      <c r="C44" s="5">
        <v>0</v>
      </c>
      <c r="D44" s="5">
        <v>0</v>
      </c>
      <c r="E44" s="3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18</v>
      </c>
      <c r="L44" s="5">
        <v>23</v>
      </c>
      <c r="M44" s="5">
        <v>0</v>
      </c>
      <c r="N44" s="5">
        <v>0</v>
      </c>
      <c r="O44" s="5">
        <v>0</v>
      </c>
      <c r="P44" s="5">
        <f t="shared" si="0"/>
        <v>41</v>
      </c>
    </row>
    <row r="45" spans="1:16" ht="19.5">
      <c r="A45" s="10">
        <v>39</v>
      </c>
      <c r="B45" s="4" t="s">
        <v>38</v>
      </c>
      <c r="C45" s="5">
        <v>0</v>
      </c>
      <c r="D45" s="5">
        <v>0</v>
      </c>
      <c r="E45" s="3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17</v>
      </c>
      <c r="L45" s="5">
        <v>20</v>
      </c>
      <c r="M45" s="5">
        <v>0</v>
      </c>
      <c r="N45" s="5">
        <v>0</v>
      </c>
      <c r="O45" s="5">
        <v>0</v>
      </c>
      <c r="P45" s="5">
        <f t="shared" si="0"/>
        <v>37</v>
      </c>
    </row>
    <row r="46" spans="1:16" ht="19.5">
      <c r="A46" s="10">
        <v>40</v>
      </c>
      <c r="B46" s="4" t="s">
        <v>39</v>
      </c>
      <c r="C46" s="5">
        <v>0</v>
      </c>
      <c r="D46" s="5">
        <v>0</v>
      </c>
      <c r="E46" s="3">
        <v>0</v>
      </c>
      <c r="F46" s="5">
        <v>0</v>
      </c>
      <c r="G46" s="5">
        <v>0</v>
      </c>
      <c r="H46" s="5">
        <v>0</v>
      </c>
      <c r="I46" s="5">
        <v>10</v>
      </c>
      <c r="J46" s="5">
        <v>0</v>
      </c>
      <c r="K46" s="5">
        <v>14</v>
      </c>
      <c r="L46" s="5">
        <v>0</v>
      </c>
      <c r="M46" s="5">
        <v>0</v>
      </c>
      <c r="N46" s="5">
        <v>0</v>
      </c>
      <c r="O46" s="5">
        <v>0</v>
      </c>
      <c r="P46" s="5">
        <f t="shared" si="0"/>
        <v>24</v>
      </c>
    </row>
    <row r="47" spans="1:16" ht="19.5">
      <c r="A47" s="10">
        <v>41</v>
      </c>
      <c r="B47" s="4" t="s">
        <v>40</v>
      </c>
      <c r="C47" s="5">
        <v>0</v>
      </c>
      <c r="D47" s="5">
        <v>0</v>
      </c>
      <c r="E47" s="3">
        <v>0</v>
      </c>
      <c r="F47" s="5">
        <v>0</v>
      </c>
      <c r="G47" s="5">
        <v>0</v>
      </c>
      <c r="H47" s="5">
        <v>0</v>
      </c>
      <c r="I47" s="5">
        <v>20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f t="shared" si="0"/>
        <v>20</v>
      </c>
    </row>
    <row r="48" spans="1:16" ht="19.5">
      <c r="A48" s="10">
        <v>42</v>
      </c>
      <c r="B48" s="4" t="s">
        <v>41</v>
      </c>
      <c r="C48" s="5">
        <v>0</v>
      </c>
      <c r="D48" s="5">
        <v>0</v>
      </c>
      <c r="E48" s="3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20</v>
      </c>
      <c r="O48" s="5">
        <v>0</v>
      </c>
      <c r="P48" s="5">
        <f t="shared" si="0"/>
        <v>20</v>
      </c>
    </row>
    <row r="49" spans="1:16" ht="19.5">
      <c r="A49" s="10">
        <v>43</v>
      </c>
      <c r="B49" s="4" t="s">
        <v>42</v>
      </c>
      <c r="C49" s="5">
        <v>0</v>
      </c>
      <c r="D49" s="5">
        <v>0</v>
      </c>
      <c r="E49" s="3">
        <v>0</v>
      </c>
      <c r="F49" s="5">
        <v>0</v>
      </c>
      <c r="G49" s="5">
        <v>0</v>
      </c>
      <c r="H49" s="5">
        <v>18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f t="shared" si="0"/>
        <v>18</v>
      </c>
    </row>
    <row r="50" spans="1:16" ht="19.5">
      <c r="A50" s="10">
        <v>44</v>
      </c>
      <c r="B50" s="4" t="s">
        <v>43</v>
      </c>
      <c r="C50" s="5">
        <v>0</v>
      </c>
      <c r="D50" s="5">
        <v>0</v>
      </c>
      <c r="E50" s="3">
        <v>0</v>
      </c>
      <c r="F50" s="5">
        <v>0</v>
      </c>
      <c r="G50" s="5">
        <v>0</v>
      </c>
      <c r="H50" s="5">
        <v>0</v>
      </c>
      <c r="I50" s="5">
        <v>16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f t="shared" si="0"/>
        <v>16</v>
      </c>
    </row>
    <row r="51" spans="1:16" ht="19.5">
      <c r="A51" s="10">
        <v>45</v>
      </c>
      <c r="B51" s="4" t="s">
        <v>44</v>
      </c>
      <c r="C51" s="5">
        <v>0</v>
      </c>
      <c r="D51" s="5">
        <v>0</v>
      </c>
      <c r="E51" s="3">
        <v>0</v>
      </c>
      <c r="F51" s="5">
        <v>0</v>
      </c>
      <c r="G51" s="5">
        <v>0</v>
      </c>
      <c r="H51" s="5">
        <v>0</v>
      </c>
      <c r="I51" s="5">
        <v>15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f t="shared" si="0"/>
        <v>15</v>
      </c>
    </row>
    <row r="52" spans="1:16" ht="19.5">
      <c r="A52" s="10">
        <v>46</v>
      </c>
      <c r="B52" s="4" t="s">
        <v>45</v>
      </c>
      <c r="C52" s="5">
        <v>0</v>
      </c>
      <c r="D52" s="5">
        <v>0</v>
      </c>
      <c r="E52" s="3">
        <v>0</v>
      </c>
      <c r="F52" s="5">
        <v>0</v>
      </c>
      <c r="G52" s="5">
        <v>0</v>
      </c>
      <c r="H52" s="5">
        <v>0</v>
      </c>
      <c r="I52" s="5">
        <v>13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f t="shared" si="0"/>
        <v>13</v>
      </c>
    </row>
    <row r="53" spans="1:16" ht="19.5">
      <c r="A53" s="10">
        <v>47</v>
      </c>
      <c r="B53" s="4" t="s">
        <v>46</v>
      </c>
      <c r="C53" s="5">
        <v>0</v>
      </c>
      <c r="D53" s="5">
        <v>0</v>
      </c>
      <c r="E53" s="3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13</v>
      </c>
      <c r="L53" s="5">
        <v>0</v>
      </c>
      <c r="M53" s="5">
        <v>0</v>
      </c>
      <c r="N53" s="5">
        <v>0</v>
      </c>
      <c r="O53" s="5">
        <v>0</v>
      </c>
      <c r="P53" s="5">
        <f t="shared" si="0"/>
        <v>13</v>
      </c>
    </row>
    <row r="54" spans="1:16" ht="19.5">
      <c r="A54" s="10">
        <v>48</v>
      </c>
      <c r="B54" s="4" t="s">
        <v>48</v>
      </c>
      <c r="C54" s="5">
        <v>0</v>
      </c>
      <c r="D54" s="5">
        <v>0</v>
      </c>
      <c r="E54" s="3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11</v>
      </c>
      <c r="L54" s="5">
        <v>0</v>
      </c>
      <c r="M54" s="5">
        <v>0</v>
      </c>
      <c r="N54" s="5">
        <v>0</v>
      </c>
      <c r="O54" s="5">
        <v>0</v>
      </c>
      <c r="P54" s="5">
        <f t="shared" si="0"/>
        <v>11</v>
      </c>
    </row>
    <row r="55" spans="1:16" ht="19.5">
      <c r="A55" s="10">
        <v>49</v>
      </c>
      <c r="B55" s="4" t="s">
        <v>47</v>
      </c>
      <c r="C55" s="5">
        <v>0</v>
      </c>
      <c r="D55" s="5">
        <v>0</v>
      </c>
      <c r="E55" s="3">
        <v>0</v>
      </c>
      <c r="F55" s="5">
        <v>0</v>
      </c>
      <c r="G55" s="5">
        <v>0</v>
      </c>
      <c r="H55" s="5">
        <v>0</v>
      </c>
      <c r="I55" s="5">
        <v>11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f t="shared" si="0"/>
        <v>11</v>
      </c>
    </row>
    <row r="56" spans="1:16" ht="19.5">
      <c r="A56" s="10">
        <v>50</v>
      </c>
      <c r="B56" s="4" t="s">
        <v>49</v>
      </c>
      <c r="C56" s="5">
        <v>0</v>
      </c>
      <c r="D56" s="5">
        <v>0</v>
      </c>
      <c r="E56" s="3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10</v>
      </c>
      <c r="L56" s="5">
        <v>0</v>
      </c>
      <c r="M56" s="5">
        <v>0</v>
      </c>
      <c r="N56" s="5">
        <v>0</v>
      </c>
      <c r="O56" s="5">
        <v>0</v>
      </c>
      <c r="P56" s="5">
        <f t="shared" si="0"/>
        <v>10</v>
      </c>
    </row>
    <row r="57" spans="1:16" ht="19.5">
      <c r="A57" s="10">
        <v>51</v>
      </c>
      <c r="B57" s="4" t="s">
        <v>50</v>
      </c>
      <c r="C57" s="5">
        <v>0</v>
      </c>
      <c r="D57" s="5">
        <v>0</v>
      </c>
      <c r="E57" s="3">
        <v>0</v>
      </c>
      <c r="F57" s="5">
        <v>0</v>
      </c>
      <c r="G57" s="5">
        <v>0</v>
      </c>
      <c r="H57" s="5">
        <v>0</v>
      </c>
      <c r="I57" s="5">
        <v>8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f t="shared" si="0"/>
        <v>8</v>
      </c>
    </row>
    <row r="58" spans="1:16" ht="19.5">
      <c r="A58" s="10">
        <v>52</v>
      </c>
      <c r="B58" s="4" t="s">
        <v>51</v>
      </c>
      <c r="C58" s="5">
        <v>0</v>
      </c>
      <c r="D58" s="5">
        <v>0</v>
      </c>
      <c r="E58" s="3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8</v>
      </c>
      <c r="L58" s="5">
        <v>0</v>
      </c>
      <c r="M58" s="5">
        <v>0</v>
      </c>
      <c r="N58" s="5">
        <v>0</v>
      </c>
      <c r="O58" s="5">
        <v>0</v>
      </c>
      <c r="P58" s="5">
        <f t="shared" si="0"/>
        <v>8</v>
      </c>
    </row>
    <row r="59" spans="1:16" ht="19.5">
      <c r="A59" s="10">
        <v>53</v>
      </c>
      <c r="B59" s="4" t="s">
        <v>52</v>
      </c>
      <c r="C59" s="5">
        <v>0</v>
      </c>
      <c r="D59" s="5">
        <v>0</v>
      </c>
      <c r="E59" s="3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7</v>
      </c>
      <c r="L59" s="5">
        <v>0</v>
      </c>
      <c r="M59" s="5">
        <v>0</v>
      </c>
      <c r="N59" s="5">
        <v>0</v>
      </c>
      <c r="O59" s="5">
        <v>0</v>
      </c>
      <c r="P59" s="5">
        <f t="shared" si="0"/>
        <v>7</v>
      </c>
    </row>
    <row r="60" spans="1:16" ht="19.5">
      <c r="A60" s="10">
        <v>54</v>
      </c>
      <c r="B60" s="4" t="s">
        <v>53</v>
      </c>
      <c r="C60" s="5">
        <v>0</v>
      </c>
      <c r="D60" s="5">
        <v>0</v>
      </c>
      <c r="E60" s="3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6</v>
      </c>
      <c r="L60" s="5">
        <v>0</v>
      </c>
      <c r="M60" s="5">
        <v>0</v>
      </c>
      <c r="N60" s="5">
        <v>0</v>
      </c>
      <c r="O60" s="5">
        <v>0</v>
      </c>
      <c r="P60" s="5">
        <f t="shared" si="0"/>
        <v>6</v>
      </c>
    </row>
  </sheetData>
  <sheetProtection/>
  <mergeCells count="17">
    <mergeCell ref="A1:P2"/>
    <mergeCell ref="J5:J6"/>
    <mergeCell ref="K5:K6"/>
    <mergeCell ref="L5:L6"/>
    <mergeCell ref="G5:G6"/>
    <mergeCell ref="H5:H6"/>
    <mergeCell ref="I5:I6"/>
    <mergeCell ref="D4:F4"/>
    <mergeCell ref="A5:A6"/>
    <mergeCell ref="B5:B6"/>
    <mergeCell ref="C3:N3"/>
    <mergeCell ref="O4:O6"/>
    <mergeCell ref="P4:P6"/>
    <mergeCell ref="C5:C6"/>
    <mergeCell ref="D5:F5"/>
    <mergeCell ref="M5:M6"/>
    <mergeCell ref="N5:N6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михаил</cp:lastModifiedBy>
  <cp:lastPrinted>2016-03-28T04:18:13Z</cp:lastPrinted>
  <dcterms:created xsi:type="dcterms:W3CDTF">2016-03-23T11:53:19Z</dcterms:created>
  <dcterms:modified xsi:type="dcterms:W3CDTF">2016-03-30T18:01:26Z</dcterms:modified>
  <cp:category/>
  <cp:version/>
  <cp:contentType/>
  <cp:contentStatus/>
</cp:coreProperties>
</file>