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Ченовик" sheetId="1" r:id="rId1"/>
    <sheet name="Спринт 23.02.17" sheetId="3" r:id="rId2"/>
    <sheet name="Лист1" sheetId="2" r:id="rId3"/>
  </sheets>
  <calcPr calcId="152511"/>
</workbook>
</file>

<file path=xl/calcChain.xml><?xml version="1.0" encoding="utf-8"?>
<calcChain xmlns="http://schemas.openxmlformats.org/spreadsheetml/2006/main">
  <c r="R36" i="3" l="1"/>
  <c r="R34" i="3"/>
  <c r="R35" i="3"/>
  <c r="R37" i="3"/>
  <c r="I36" i="3"/>
  <c r="I34" i="3"/>
  <c r="I35" i="3"/>
  <c r="I37" i="3"/>
  <c r="R20" i="3"/>
  <c r="I20" i="3"/>
  <c r="R13" i="3"/>
  <c r="I13" i="3"/>
  <c r="R30" i="3"/>
  <c r="I30" i="3"/>
  <c r="R29" i="3"/>
  <c r="I29" i="3"/>
  <c r="R28" i="3"/>
  <c r="I28" i="3"/>
  <c r="R21" i="3"/>
  <c r="I21" i="3"/>
  <c r="R27" i="3"/>
  <c r="I27" i="3"/>
  <c r="R24" i="3"/>
  <c r="I24" i="3"/>
  <c r="R26" i="3"/>
  <c r="I26" i="3"/>
  <c r="R25" i="3"/>
  <c r="I25" i="3"/>
  <c r="R22" i="3"/>
  <c r="I22" i="3"/>
  <c r="I23" i="3"/>
  <c r="R23" i="3"/>
  <c r="R19" i="3"/>
  <c r="I19" i="3"/>
  <c r="R18" i="3"/>
  <c r="I18" i="3"/>
  <c r="I17" i="3"/>
  <c r="R17" i="3"/>
  <c r="I16" i="3"/>
  <c r="R16" i="3"/>
  <c r="R15" i="3"/>
  <c r="I15" i="3"/>
  <c r="R14" i="3"/>
  <c r="I14" i="3"/>
  <c r="R12" i="3"/>
  <c r="I12" i="3"/>
  <c r="R11" i="3"/>
  <c r="I11" i="3"/>
  <c r="R10" i="3"/>
  <c r="I10" i="3"/>
  <c r="R9" i="3"/>
  <c r="I9" i="3"/>
  <c r="R8" i="3"/>
  <c r="I8" i="3"/>
  <c r="R7" i="3"/>
  <c r="I7" i="3"/>
  <c r="H8" i="1"/>
  <c r="O21" i="1"/>
  <c r="H21" i="1"/>
  <c r="O16" i="1"/>
  <c r="H16" i="1"/>
  <c r="O17" i="1"/>
  <c r="O9" i="1" l="1"/>
  <c r="O10" i="1"/>
  <c r="O11" i="1"/>
  <c r="O12" i="1"/>
  <c r="O13" i="1"/>
  <c r="O14" i="1"/>
  <c r="O15" i="1"/>
  <c r="O18" i="1"/>
  <c r="O19" i="1"/>
  <c r="O20" i="1"/>
  <c r="O24" i="1"/>
  <c r="O25" i="1"/>
  <c r="O28" i="1"/>
  <c r="O22" i="1"/>
  <c r="O26" i="1"/>
  <c r="O27" i="1"/>
  <c r="O23" i="1"/>
  <c r="O29" i="1"/>
  <c r="O30" i="1"/>
  <c r="O31" i="1"/>
  <c r="O8" i="1"/>
  <c r="H11" i="1" l="1"/>
  <c r="H12" i="1"/>
  <c r="H14" i="1"/>
  <c r="H9" i="1"/>
  <c r="H18" i="1"/>
  <c r="H10" i="1"/>
  <c r="H17" i="1"/>
  <c r="H19" i="1"/>
  <c r="H23" i="1"/>
  <c r="H13" i="1"/>
  <c r="H24" i="1"/>
  <c r="H22" i="1"/>
  <c r="H20" i="1"/>
  <c r="H15" i="1"/>
  <c r="H29" i="1"/>
  <c r="H30" i="1"/>
  <c r="H27" i="1"/>
  <c r="H28" i="1"/>
  <c r="H25" i="1"/>
  <c r="H26" i="1"/>
  <c r="H31" i="1"/>
  <c r="H38" i="1" l="1"/>
  <c r="H37" i="1"/>
  <c r="H36" i="1"/>
  <c r="H35" i="1"/>
  <c r="H34" i="1"/>
</calcChain>
</file>

<file path=xl/sharedStrings.xml><?xml version="1.0" encoding="utf-8"?>
<sst xmlns="http://schemas.openxmlformats.org/spreadsheetml/2006/main" count="272" uniqueCount="100">
  <si>
    <t>ПРОТОКОЛ</t>
  </si>
  <si>
    <t>место</t>
  </si>
  <si>
    <t>№ участника</t>
  </si>
  <si>
    <t>ФИО</t>
  </si>
  <si>
    <t>К</t>
  </si>
  <si>
    <t>год. рожд.</t>
  </si>
  <si>
    <t>коэфф</t>
  </si>
  <si>
    <t>итоговое вр.</t>
  </si>
  <si>
    <t>время с уч. Коэф.</t>
  </si>
  <si>
    <t>Ермаков В.</t>
  </si>
  <si>
    <t>Мочкаев К.</t>
  </si>
  <si>
    <t>Кайдаш В.</t>
  </si>
  <si>
    <t>Галихин Е.</t>
  </si>
  <si>
    <t>Кунин М.</t>
  </si>
  <si>
    <t xml:space="preserve"> </t>
  </si>
  <si>
    <t>Бакумов А.</t>
  </si>
  <si>
    <t>Ларионов В.</t>
  </si>
  <si>
    <t>Кайдаш С.</t>
  </si>
  <si>
    <t>Шумкин Д.</t>
  </si>
  <si>
    <t>Родионов А.</t>
  </si>
  <si>
    <t>Тарадов О.</t>
  </si>
  <si>
    <t>Глуходедов Д.</t>
  </si>
  <si>
    <t>Утин В.</t>
  </si>
  <si>
    <t>Кузяев А.</t>
  </si>
  <si>
    <t>Адаменков Ю.</t>
  </si>
  <si>
    <t>Родимова А</t>
  </si>
  <si>
    <t>Бурцева Н</t>
  </si>
  <si>
    <t>Криницина</t>
  </si>
  <si>
    <t>Серова Н</t>
  </si>
  <si>
    <t>Шарова А.</t>
  </si>
  <si>
    <t>Михайлов С.</t>
  </si>
  <si>
    <t>Вавилкин Е.</t>
  </si>
  <si>
    <t>Яковлев А.</t>
  </si>
  <si>
    <t>Артёмов А.</t>
  </si>
  <si>
    <t>Маюков В.</t>
  </si>
  <si>
    <t>Попов П</t>
  </si>
  <si>
    <t>Бутусов Ю.</t>
  </si>
  <si>
    <t>Смирнов С.</t>
  </si>
  <si>
    <t>Год рожд</t>
  </si>
  <si>
    <t>возраст</t>
  </si>
  <si>
    <t>Спринт</t>
  </si>
  <si>
    <t>Свободный ход</t>
  </si>
  <si>
    <t>23.02.2017</t>
  </si>
  <si>
    <t>3</t>
  </si>
  <si>
    <t>4</t>
  </si>
  <si>
    <t>5</t>
  </si>
  <si>
    <t>8</t>
  </si>
  <si>
    <t>2</t>
  </si>
  <si>
    <t>Бакайкин Д</t>
  </si>
  <si>
    <t>1</t>
  </si>
  <si>
    <t>0</t>
  </si>
  <si>
    <t>1/4</t>
  </si>
  <si>
    <t>бонусные очки  чист вр</t>
  </si>
  <si>
    <t>1/2</t>
  </si>
  <si>
    <t>финал</t>
  </si>
  <si>
    <t>доп очки</t>
  </si>
  <si>
    <t>60</t>
  </si>
  <si>
    <t>55</t>
  </si>
  <si>
    <t>22</t>
  </si>
  <si>
    <t>44</t>
  </si>
  <si>
    <t>51</t>
  </si>
  <si>
    <t>47</t>
  </si>
  <si>
    <t>27</t>
  </si>
  <si>
    <t>41</t>
  </si>
  <si>
    <t>38</t>
  </si>
  <si>
    <t>36</t>
  </si>
  <si>
    <t>34</t>
  </si>
  <si>
    <t>32</t>
  </si>
  <si>
    <t>30</t>
  </si>
  <si>
    <t>29</t>
  </si>
  <si>
    <t>28</t>
  </si>
  <si>
    <t>26</t>
  </si>
  <si>
    <t>25</t>
  </si>
  <si>
    <t>24</t>
  </si>
  <si>
    <t>23</t>
  </si>
  <si>
    <t>21</t>
  </si>
  <si>
    <t>20</t>
  </si>
  <si>
    <t>19</t>
  </si>
  <si>
    <t>18</t>
  </si>
  <si>
    <t>17</t>
  </si>
  <si>
    <t>Общие очки</t>
  </si>
  <si>
    <t>Мужчины -1,3 км</t>
  </si>
  <si>
    <t>Очки с К пролог</t>
  </si>
  <si>
    <t>Женщины - 1,3 км</t>
  </si>
  <si>
    <t>Место чистое пролог</t>
  </si>
  <si>
    <t>0:02:35</t>
  </si>
  <si>
    <t>0:02:31</t>
  </si>
  <si>
    <t>0:02:30</t>
  </si>
  <si>
    <t>0:02:53</t>
  </si>
  <si>
    <t>0:02:51</t>
  </si>
  <si>
    <t>0:02:33</t>
  </si>
  <si>
    <t>0:02:38</t>
  </si>
  <si>
    <t>0:02:48</t>
  </si>
  <si>
    <t>0:02:52</t>
  </si>
  <si>
    <t>0:02:27</t>
  </si>
  <si>
    <t>0:02:39</t>
  </si>
  <si>
    <t>Хлопотина О</t>
  </si>
  <si>
    <t>Хренова А</t>
  </si>
  <si>
    <t>0:02:54:5</t>
  </si>
  <si>
    <t>0:02:55:5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</si>
</sst>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14" fontId="1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3" xfId="0" applyFont="1" applyBorder="1"/>
    <xf numFmtId="0" fontId="1" fillId="0" borderId="0" xfId="0" applyFont="1" applyAlignment="1">
      <alignment horizontal="center" vertical="center"/>
    </xf>
    <xf numFmtId="21" fontId="1" fillId="0" borderId="1" xfId="0" applyNumberFormat="1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Border="1"/>
    <xf numFmtId="164" fontId="1" fillId="0" borderId="0" xfId="0" applyNumberFormat="1" applyFont="1" applyBorder="1"/>
    <xf numFmtId="0" fontId="2" fillId="0" borderId="0" xfId="0" applyFont="1" applyBorder="1"/>
    <xf numFmtId="164" fontId="1" fillId="0" borderId="0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1" fontId="1" fillId="0" borderId="1" xfId="0" applyNumberFormat="1" applyFont="1" applyBorder="1" applyAlignment="1">
      <alignment horizont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C14" sqref="C14"/>
    </sheetView>
  </sheetViews>
  <sheetFormatPr defaultRowHeight="15.75" x14ac:dyDescent="0.25"/>
  <cols>
    <col min="1" max="1" width="5.7109375" style="1" customWidth="1"/>
    <col min="2" max="2" width="6.28515625" style="1" customWidth="1"/>
    <col min="3" max="3" width="14" style="1" customWidth="1"/>
    <col min="4" max="4" width="8.140625" style="1" customWidth="1"/>
    <col min="5" max="5" width="10.7109375" style="1" customWidth="1"/>
    <col min="6" max="6" width="9.7109375" style="1" customWidth="1"/>
    <col min="7" max="7" width="11.5703125" style="1" customWidth="1"/>
    <col min="8" max="8" width="10.42578125" style="1" customWidth="1"/>
    <col min="9" max="9" width="8.7109375" style="1" customWidth="1"/>
    <col min="10" max="14" width="10.42578125" style="1" customWidth="1"/>
    <col min="15" max="15" width="8.140625" style="1" customWidth="1"/>
    <col min="16" max="16384" width="9.140625" style="1"/>
  </cols>
  <sheetData>
    <row r="1" spans="1:15" x14ac:dyDescent="0.25">
      <c r="B1" s="2" t="s">
        <v>0</v>
      </c>
    </row>
    <row r="2" spans="1:15" x14ac:dyDescent="0.25">
      <c r="B2" s="1" t="s">
        <v>40</v>
      </c>
      <c r="F2" s="3"/>
      <c r="G2" s="3"/>
    </row>
    <row r="4" spans="1:15" x14ac:dyDescent="0.25">
      <c r="B4" s="1" t="s">
        <v>41</v>
      </c>
      <c r="F4" s="24" t="s">
        <v>42</v>
      </c>
      <c r="G4" s="24"/>
    </row>
    <row r="5" spans="1:15" x14ac:dyDescent="0.25">
      <c r="D5" s="2" t="s">
        <v>81</v>
      </c>
    </row>
    <row r="6" spans="1:15" ht="47.25" x14ac:dyDescent="0.25">
      <c r="A6" s="4" t="s">
        <v>1</v>
      </c>
      <c r="B6" s="5" t="s">
        <v>2</v>
      </c>
      <c r="C6" s="4" t="s">
        <v>3</v>
      </c>
      <c r="D6" s="5" t="s">
        <v>5</v>
      </c>
      <c r="E6" s="4" t="s">
        <v>6</v>
      </c>
      <c r="F6" s="6" t="s">
        <v>7</v>
      </c>
      <c r="G6" s="6" t="s">
        <v>52</v>
      </c>
      <c r="H6" s="6" t="s">
        <v>8</v>
      </c>
      <c r="I6" s="31" t="s">
        <v>51</v>
      </c>
      <c r="J6" s="32"/>
      <c r="K6" s="27" t="s">
        <v>53</v>
      </c>
      <c r="L6" s="27" t="s">
        <v>54</v>
      </c>
      <c r="M6" s="6" t="s">
        <v>55</v>
      </c>
      <c r="N6" s="6" t="s">
        <v>82</v>
      </c>
      <c r="O6" s="6" t="s">
        <v>80</v>
      </c>
    </row>
    <row r="7" spans="1:15" x14ac:dyDescent="0.25">
      <c r="A7" s="4"/>
      <c r="B7" s="5"/>
      <c r="C7" s="4"/>
      <c r="D7" s="5"/>
      <c r="E7" s="4"/>
      <c r="F7" s="6"/>
      <c r="G7" s="6"/>
      <c r="H7" s="6"/>
      <c r="I7" s="6"/>
      <c r="J7" s="6"/>
      <c r="K7" s="27"/>
      <c r="L7" s="27"/>
      <c r="M7" s="6"/>
      <c r="N7" s="6"/>
      <c r="O7" s="7"/>
    </row>
    <row r="8" spans="1:15" x14ac:dyDescent="0.25">
      <c r="A8" s="8">
        <v>1</v>
      </c>
      <c r="B8" s="8">
        <v>64</v>
      </c>
      <c r="C8" s="9" t="s">
        <v>11</v>
      </c>
      <c r="D8" s="9">
        <v>1983</v>
      </c>
      <c r="E8" s="23">
        <v>1.0128205128205128</v>
      </c>
      <c r="F8" s="10">
        <v>1.7592592592592592E-3</v>
      </c>
      <c r="G8" s="26">
        <v>3</v>
      </c>
      <c r="H8" s="10">
        <f t="shared" ref="H8:H31" si="0">F8/E8</f>
        <v>1.7369901547116737E-3</v>
      </c>
      <c r="I8" s="10">
        <v>1.7939814814814815E-3</v>
      </c>
      <c r="J8" s="26">
        <v>1</v>
      </c>
      <c r="K8" s="26" t="s">
        <v>47</v>
      </c>
      <c r="L8" s="26" t="s">
        <v>43</v>
      </c>
      <c r="M8" s="26">
        <v>3</v>
      </c>
      <c r="N8" s="26"/>
      <c r="O8" s="25">
        <f t="shared" ref="O8:O31" si="1">N8+M8+L8+K8+J8+G8</f>
        <v>12</v>
      </c>
    </row>
    <row r="9" spans="1:15" s="12" customFormat="1" x14ac:dyDescent="0.25">
      <c r="A9" s="8">
        <v>2</v>
      </c>
      <c r="B9" s="8">
        <v>44</v>
      </c>
      <c r="C9" s="9" t="s">
        <v>32</v>
      </c>
      <c r="D9" s="11">
        <v>1969</v>
      </c>
      <c r="E9" s="23">
        <v>1.0738461538461539</v>
      </c>
      <c r="F9" s="10">
        <v>1.8750000000000001E-3</v>
      </c>
      <c r="G9" s="26" t="s">
        <v>43</v>
      </c>
      <c r="H9" s="10">
        <f t="shared" si="0"/>
        <v>1.7460601719197708E-3</v>
      </c>
      <c r="I9" s="10">
        <v>1.8750000000000001E-3</v>
      </c>
      <c r="J9" s="26" t="s">
        <v>43</v>
      </c>
      <c r="K9" s="26" t="s">
        <v>45</v>
      </c>
      <c r="L9" s="26"/>
      <c r="M9" s="26"/>
      <c r="N9" s="26"/>
      <c r="O9" s="25">
        <f t="shared" si="1"/>
        <v>11</v>
      </c>
    </row>
    <row r="10" spans="1:15" x14ac:dyDescent="0.25">
      <c r="A10" s="8">
        <v>3</v>
      </c>
      <c r="B10" s="8">
        <v>41</v>
      </c>
      <c r="C10" s="9" t="s">
        <v>19</v>
      </c>
      <c r="D10" s="11">
        <v>1986</v>
      </c>
      <c r="E10" s="23">
        <v>1.0062820512820512</v>
      </c>
      <c r="F10" s="10">
        <v>1.7939814814814815E-3</v>
      </c>
      <c r="G10" s="26" t="s">
        <v>43</v>
      </c>
      <c r="H10" s="10">
        <f t="shared" si="0"/>
        <v>1.782781953822851E-3</v>
      </c>
      <c r="I10" s="10">
        <v>1.7939814814814815E-3</v>
      </c>
      <c r="J10" s="26">
        <v>1</v>
      </c>
      <c r="K10" s="26" t="s">
        <v>47</v>
      </c>
      <c r="L10" s="26" t="s">
        <v>43</v>
      </c>
      <c r="M10" s="26"/>
      <c r="N10" s="26"/>
      <c r="O10" s="25">
        <f t="shared" si="1"/>
        <v>9</v>
      </c>
    </row>
    <row r="11" spans="1:15" x14ac:dyDescent="0.25">
      <c r="A11" s="8">
        <v>4</v>
      </c>
      <c r="B11" s="8">
        <v>66</v>
      </c>
      <c r="C11" s="9" t="s">
        <v>12</v>
      </c>
      <c r="D11" s="11">
        <v>1987</v>
      </c>
      <c r="E11" s="23">
        <v>1.0046153846153847</v>
      </c>
      <c r="F11" s="10">
        <v>1.7939814814814815E-3</v>
      </c>
      <c r="G11" s="26" t="s">
        <v>43</v>
      </c>
      <c r="H11" s="10">
        <f t="shared" si="0"/>
        <v>1.7857396063751345E-3</v>
      </c>
      <c r="I11" s="10"/>
      <c r="J11" s="26" t="s">
        <v>50</v>
      </c>
      <c r="K11" s="26" t="s">
        <v>49</v>
      </c>
      <c r="L11" s="26" t="s">
        <v>47</v>
      </c>
      <c r="M11" s="26" t="s">
        <v>47</v>
      </c>
      <c r="N11" s="26"/>
      <c r="O11" s="25">
        <f t="shared" si="1"/>
        <v>8</v>
      </c>
    </row>
    <row r="12" spans="1:15" x14ac:dyDescent="0.25">
      <c r="A12" s="8">
        <v>5</v>
      </c>
      <c r="B12" s="8">
        <v>62</v>
      </c>
      <c r="C12" s="9" t="s">
        <v>30</v>
      </c>
      <c r="D12" s="11">
        <v>1987</v>
      </c>
      <c r="E12" s="23">
        <v>1.0046153846153847</v>
      </c>
      <c r="F12" s="10">
        <v>1.8055555555555557E-3</v>
      </c>
      <c r="G12" s="26" t="s">
        <v>47</v>
      </c>
      <c r="H12" s="10">
        <f t="shared" si="0"/>
        <v>1.7972605070614258E-3</v>
      </c>
      <c r="I12" s="10"/>
      <c r="J12" s="26" t="s">
        <v>49</v>
      </c>
      <c r="K12" s="26" t="s">
        <v>47</v>
      </c>
      <c r="L12" s="26" t="s">
        <v>43</v>
      </c>
      <c r="M12" s="26" t="s">
        <v>49</v>
      </c>
      <c r="N12" s="26"/>
      <c r="O12" s="25">
        <f t="shared" si="1"/>
        <v>9</v>
      </c>
    </row>
    <row r="13" spans="1:15" x14ac:dyDescent="0.25">
      <c r="A13" s="8">
        <v>6</v>
      </c>
      <c r="B13" s="8">
        <v>50</v>
      </c>
      <c r="C13" s="9" t="s">
        <v>9</v>
      </c>
      <c r="D13" s="11">
        <v>1959</v>
      </c>
      <c r="E13" s="23">
        <v>1.1482051282051282</v>
      </c>
      <c r="F13" s="13">
        <v>2.0833333333333333E-3</v>
      </c>
      <c r="G13" s="26" t="s">
        <v>44</v>
      </c>
      <c r="H13" s="10">
        <f t="shared" si="0"/>
        <v>1.8144260830728002E-3</v>
      </c>
      <c r="I13" s="10"/>
      <c r="J13" s="26" t="s">
        <v>45</v>
      </c>
      <c r="K13" s="26"/>
      <c r="L13" s="26"/>
      <c r="M13" s="26"/>
      <c r="N13" s="26"/>
      <c r="O13" s="25">
        <f t="shared" si="1"/>
        <v>9</v>
      </c>
    </row>
    <row r="14" spans="1:15" x14ac:dyDescent="0.25">
      <c r="A14" s="8">
        <v>7</v>
      </c>
      <c r="B14" s="8">
        <v>52</v>
      </c>
      <c r="C14" s="9" t="s">
        <v>48</v>
      </c>
      <c r="D14" s="11">
        <v>1994</v>
      </c>
      <c r="E14" s="23">
        <v>1.0001282051282052</v>
      </c>
      <c r="F14" s="10">
        <v>1.8287037037037037E-3</v>
      </c>
      <c r="G14" s="26" t="s">
        <v>49</v>
      </c>
      <c r="H14" s="10">
        <f t="shared" si="0"/>
        <v>1.8284692845646569E-3</v>
      </c>
      <c r="I14" s="10"/>
      <c r="J14" s="26" t="s">
        <v>50</v>
      </c>
      <c r="K14" s="26" t="s">
        <v>49</v>
      </c>
      <c r="L14" s="26"/>
      <c r="M14" s="26"/>
      <c r="N14" s="26"/>
      <c r="O14" s="25">
        <f t="shared" si="1"/>
        <v>2</v>
      </c>
    </row>
    <row r="15" spans="1:15" x14ac:dyDescent="0.25">
      <c r="A15" s="8">
        <v>8</v>
      </c>
      <c r="B15" s="8">
        <v>78</v>
      </c>
      <c r="C15" s="9" t="s">
        <v>31</v>
      </c>
      <c r="D15" s="11">
        <v>1996</v>
      </c>
      <c r="E15" s="23">
        <v>1.0011538461538461</v>
      </c>
      <c r="F15" s="10">
        <v>1.8518518518518517E-3</v>
      </c>
      <c r="G15" s="26" t="s">
        <v>49</v>
      </c>
      <c r="H15" s="10">
        <f t="shared" si="0"/>
        <v>1.8497175623568248E-3</v>
      </c>
      <c r="I15" s="10"/>
      <c r="J15" s="26" t="s">
        <v>50</v>
      </c>
      <c r="K15" s="26" t="s">
        <v>49</v>
      </c>
      <c r="L15" s="26" t="s">
        <v>47</v>
      </c>
      <c r="M15" s="26"/>
      <c r="N15" s="26"/>
      <c r="O15" s="25">
        <f t="shared" si="1"/>
        <v>4</v>
      </c>
    </row>
    <row r="16" spans="1:15" x14ac:dyDescent="0.25">
      <c r="A16" s="8">
        <v>9</v>
      </c>
      <c r="B16" s="8">
        <v>54</v>
      </c>
      <c r="C16" s="9" t="s">
        <v>13</v>
      </c>
      <c r="D16" s="11">
        <v>1970</v>
      </c>
      <c r="E16" s="23">
        <v>1.0678205128205129</v>
      </c>
      <c r="F16" s="10">
        <v>1.9907407407407408E-3</v>
      </c>
      <c r="G16" s="26" t="s">
        <v>47</v>
      </c>
      <c r="H16" s="10">
        <f t="shared" si="0"/>
        <v>1.8643027707741357E-3</v>
      </c>
      <c r="I16" s="10"/>
      <c r="J16" s="26" t="s">
        <v>43</v>
      </c>
      <c r="K16" s="26" t="s">
        <v>44</v>
      </c>
      <c r="L16" s="26"/>
      <c r="M16" s="26"/>
      <c r="N16" s="26"/>
      <c r="O16" s="25">
        <f t="shared" ref="O16" si="2">N16+M16+L16+K16+J16+G16</f>
        <v>9</v>
      </c>
    </row>
    <row r="17" spans="1:15" x14ac:dyDescent="0.25">
      <c r="A17" s="8">
        <v>10</v>
      </c>
      <c r="B17" s="8">
        <v>51</v>
      </c>
      <c r="C17" s="9" t="s">
        <v>21</v>
      </c>
      <c r="D17" s="11">
        <v>1972</v>
      </c>
      <c r="E17" s="23">
        <v>1.0565384615384614</v>
      </c>
      <c r="F17" s="10">
        <v>1.9675925925925928E-3</v>
      </c>
      <c r="G17" s="26" t="s">
        <v>43</v>
      </c>
      <c r="H17" s="10">
        <f t="shared" si="0"/>
        <v>1.8623009613180713E-3</v>
      </c>
      <c r="I17" s="10"/>
      <c r="J17" s="26" t="s">
        <v>43</v>
      </c>
      <c r="K17" s="26"/>
      <c r="L17" s="26"/>
      <c r="M17" s="26"/>
      <c r="N17" s="26"/>
      <c r="O17" s="25">
        <f t="shared" ref="O17" si="3">N17+M17+L17+K17+J17+G17</f>
        <v>6</v>
      </c>
    </row>
    <row r="18" spans="1:15" x14ac:dyDescent="0.25">
      <c r="A18" s="8">
        <v>11</v>
      </c>
      <c r="B18" s="8">
        <v>57</v>
      </c>
      <c r="C18" s="9" t="s">
        <v>17</v>
      </c>
      <c r="D18" s="11">
        <v>1986</v>
      </c>
      <c r="E18" s="23">
        <v>1.0062820512820512</v>
      </c>
      <c r="F18" s="10">
        <v>1.8750000000000001E-3</v>
      </c>
      <c r="G18" s="26" t="s">
        <v>49</v>
      </c>
      <c r="H18" s="10">
        <f t="shared" si="0"/>
        <v>1.8632946872213024E-3</v>
      </c>
      <c r="I18" s="10"/>
      <c r="J18" s="26" t="s">
        <v>49</v>
      </c>
      <c r="K18" s="26" t="s">
        <v>47</v>
      </c>
      <c r="L18" s="26"/>
      <c r="M18" s="26"/>
      <c r="N18" s="26"/>
      <c r="O18" s="25">
        <f t="shared" si="1"/>
        <v>4</v>
      </c>
    </row>
    <row r="19" spans="1:15" x14ac:dyDescent="0.25">
      <c r="A19" s="8">
        <v>12</v>
      </c>
      <c r="B19" s="8">
        <v>59</v>
      </c>
      <c r="C19" s="9" t="s">
        <v>15</v>
      </c>
      <c r="D19" s="11">
        <v>1977</v>
      </c>
      <c r="E19" s="23">
        <v>1.0328205128205128</v>
      </c>
      <c r="F19" s="10">
        <v>1.9328703703703704E-3</v>
      </c>
      <c r="G19" s="26" t="s">
        <v>49</v>
      </c>
      <c r="H19" s="10">
        <f t="shared" si="0"/>
        <v>1.8714484718084521E-3</v>
      </c>
      <c r="I19" s="10"/>
      <c r="J19" s="26" t="s">
        <v>49</v>
      </c>
      <c r="K19" s="26" t="s">
        <v>47</v>
      </c>
      <c r="L19" s="26"/>
      <c r="M19" s="26"/>
      <c r="N19" s="26"/>
      <c r="O19" s="25">
        <f t="shared" si="1"/>
        <v>4</v>
      </c>
    </row>
    <row r="20" spans="1:15" x14ac:dyDescent="0.25">
      <c r="A20" s="8">
        <v>13</v>
      </c>
      <c r="B20" s="8">
        <v>61</v>
      </c>
      <c r="C20" s="9" t="s">
        <v>10</v>
      </c>
      <c r="D20" s="11">
        <v>1973</v>
      </c>
      <c r="E20" s="23">
        <v>1.0512820512820513</v>
      </c>
      <c r="F20" s="10">
        <v>2.0254629629629629E-3</v>
      </c>
      <c r="G20" s="26" t="s">
        <v>47</v>
      </c>
      <c r="H20" s="10">
        <f t="shared" si="0"/>
        <v>1.9266598915989158E-3</v>
      </c>
      <c r="I20" s="10"/>
      <c r="J20" s="26" t="s">
        <v>43</v>
      </c>
      <c r="K20" s="26"/>
      <c r="L20" s="26"/>
      <c r="M20" s="26"/>
      <c r="N20" s="26"/>
      <c r="O20" s="25">
        <f t="shared" si="1"/>
        <v>5</v>
      </c>
    </row>
    <row r="21" spans="1:15" x14ac:dyDescent="0.25">
      <c r="A21" s="8">
        <v>14</v>
      </c>
      <c r="B21" s="8">
        <v>45</v>
      </c>
      <c r="C21" s="9" t="s">
        <v>18</v>
      </c>
      <c r="D21" s="11">
        <v>1974</v>
      </c>
      <c r="E21" s="23">
        <v>1.0462820512820512</v>
      </c>
      <c r="F21" s="10">
        <v>2.0370370370370373E-3</v>
      </c>
      <c r="G21" s="26" t="s">
        <v>49</v>
      </c>
      <c r="H21" s="10">
        <f t="shared" si="0"/>
        <v>1.9469291617312697E-3</v>
      </c>
      <c r="I21" s="10"/>
      <c r="J21" s="26" t="s">
        <v>43</v>
      </c>
      <c r="K21" s="26"/>
      <c r="L21" s="26"/>
      <c r="M21" s="26"/>
      <c r="N21" s="26"/>
      <c r="O21" s="25">
        <f t="shared" ref="O21" si="4">N21+M21+L21+K21+J21+G21</f>
        <v>4</v>
      </c>
    </row>
    <row r="22" spans="1:15" x14ac:dyDescent="0.25">
      <c r="A22" s="8">
        <v>15</v>
      </c>
      <c r="B22" s="8">
        <v>63</v>
      </c>
      <c r="C22" s="9" t="s">
        <v>16</v>
      </c>
      <c r="D22" s="11">
        <v>1978</v>
      </c>
      <c r="E22" s="23">
        <v>1.0288461538461537</v>
      </c>
      <c r="F22" s="10">
        <v>2.0023148148148148E-3</v>
      </c>
      <c r="G22" s="26" t="s">
        <v>50</v>
      </c>
      <c r="H22" s="10">
        <f t="shared" si="0"/>
        <v>1.9461751471097268E-3</v>
      </c>
      <c r="I22" s="10"/>
      <c r="J22" s="26" t="s">
        <v>49</v>
      </c>
      <c r="K22" s="26"/>
      <c r="L22" s="26"/>
      <c r="M22" s="26"/>
      <c r="N22" s="26"/>
      <c r="O22" s="25">
        <f t="shared" si="1"/>
        <v>1</v>
      </c>
    </row>
    <row r="23" spans="1:15" x14ac:dyDescent="0.25">
      <c r="A23" s="8">
        <v>16</v>
      </c>
      <c r="B23" s="8">
        <v>60</v>
      </c>
      <c r="C23" s="9" t="s">
        <v>22</v>
      </c>
      <c r="D23" s="11">
        <v>1984</v>
      </c>
      <c r="E23" s="23">
        <v>1.0103846153846154</v>
      </c>
      <c r="F23" s="10">
        <v>1.9675925925925928E-3</v>
      </c>
      <c r="G23" s="26" t="s">
        <v>50</v>
      </c>
      <c r="H23" s="10">
        <f t="shared" si="0"/>
        <v>1.9473699051163842E-3</v>
      </c>
      <c r="I23" s="10"/>
      <c r="J23" s="26" t="s">
        <v>49</v>
      </c>
      <c r="K23" s="26" t="s">
        <v>47</v>
      </c>
      <c r="L23" s="26"/>
      <c r="M23" s="26"/>
      <c r="N23" s="26"/>
      <c r="O23" s="25">
        <f t="shared" si="1"/>
        <v>3</v>
      </c>
    </row>
    <row r="24" spans="1:15" x14ac:dyDescent="0.25">
      <c r="A24" s="8">
        <v>17</v>
      </c>
      <c r="B24" s="8">
        <v>48</v>
      </c>
      <c r="C24" s="9" t="s">
        <v>33</v>
      </c>
      <c r="D24" s="9">
        <v>1980</v>
      </c>
      <c r="E24" s="23">
        <v>1.0216666666666667</v>
      </c>
      <c r="F24" s="10">
        <v>2.0023148148148148E-3</v>
      </c>
      <c r="G24" s="26" t="s">
        <v>50</v>
      </c>
      <c r="H24" s="10">
        <f t="shared" si="0"/>
        <v>1.9598513684973718E-3</v>
      </c>
      <c r="I24" s="10"/>
      <c r="J24" s="26" t="s">
        <v>49</v>
      </c>
      <c r="K24" s="26"/>
      <c r="L24" s="26"/>
      <c r="M24" s="26"/>
      <c r="N24" s="26"/>
      <c r="O24" s="25">
        <f t="shared" si="1"/>
        <v>1</v>
      </c>
    </row>
    <row r="25" spans="1:15" x14ac:dyDescent="0.25">
      <c r="A25" s="8">
        <v>18</v>
      </c>
      <c r="B25" s="8">
        <v>56</v>
      </c>
      <c r="C25" s="9" t="s">
        <v>36</v>
      </c>
      <c r="D25" s="9">
        <v>1948</v>
      </c>
      <c r="E25" s="23">
        <v>1.2591880341880299</v>
      </c>
      <c r="F25" s="13">
        <v>2.5231481481481481E-3</v>
      </c>
      <c r="G25" s="26" t="s">
        <v>50</v>
      </c>
      <c r="H25" s="10">
        <f t="shared" si="0"/>
        <v>2.0037898071157936E-3</v>
      </c>
      <c r="I25" s="10"/>
      <c r="J25" s="26" t="s">
        <v>46</v>
      </c>
      <c r="K25" s="26"/>
      <c r="L25" s="26"/>
      <c r="M25" s="26"/>
      <c r="N25" s="26"/>
      <c r="O25" s="25">
        <f t="shared" si="1"/>
        <v>8</v>
      </c>
    </row>
    <row r="26" spans="1:15" x14ac:dyDescent="0.25">
      <c r="A26" s="8">
        <v>19</v>
      </c>
      <c r="B26" s="8">
        <v>55</v>
      </c>
      <c r="C26" s="9" t="s">
        <v>34</v>
      </c>
      <c r="D26" s="9">
        <v>1972</v>
      </c>
      <c r="E26" s="23">
        <v>1.0565384615384614</v>
      </c>
      <c r="F26" s="13">
        <v>2.1412037037037038E-3</v>
      </c>
      <c r="G26" s="26" t="s">
        <v>49</v>
      </c>
      <c r="H26" s="10">
        <f t="shared" si="0"/>
        <v>2.0266216343755479E-3</v>
      </c>
      <c r="I26" s="10"/>
      <c r="J26" s="26" t="s">
        <v>43</v>
      </c>
      <c r="K26" s="26"/>
      <c r="L26" s="26"/>
      <c r="M26" s="26"/>
      <c r="N26" s="26"/>
      <c r="O26" s="25">
        <f t="shared" si="1"/>
        <v>4</v>
      </c>
    </row>
    <row r="27" spans="1:15" x14ac:dyDescent="0.25">
      <c r="A27" s="8">
        <v>20</v>
      </c>
      <c r="B27" s="8">
        <v>53</v>
      </c>
      <c r="C27" s="9" t="s">
        <v>20</v>
      </c>
      <c r="D27" s="9">
        <v>1959</v>
      </c>
      <c r="E27" s="23">
        <v>1.1482051282051282</v>
      </c>
      <c r="F27" s="13">
        <v>2.3726851851851851E-3</v>
      </c>
      <c r="G27" s="26" t="s">
        <v>50</v>
      </c>
      <c r="H27" s="10">
        <f t="shared" si="0"/>
        <v>2.0664297057218003E-3</v>
      </c>
      <c r="I27" s="10"/>
      <c r="J27" s="26" t="s">
        <v>45</v>
      </c>
      <c r="K27" s="26"/>
      <c r="L27" s="26"/>
      <c r="M27" s="26"/>
      <c r="N27" s="26"/>
      <c r="O27" s="25">
        <f t="shared" si="1"/>
        <v>5</v>
      </c>
    </row>
    <row r="28" spans="1:15" x14ac:dyDescent="0.25">
      <c r="A28" s="8">
        <v>21</v>
      </c>
      <c r="B28" s="8">
        <v>67</v>
      </c>
      <c r="C28" s="9" t="s">
        <v>23</v>
      </c>
      <c r="D28" s="9">
        <v>1965</v>
      </c>
      <c r="E28" s="23">
        <v>1.1005128205128205</v>
      </c>
      <c r="F28" s="13">
        <v>2.2916666666666667E-3</v>
      </c>
      <c r="G28" s="26" t="s">
        <v>44</v>
      </c>
      <c r="H28" s="10">
        <f t="shared" si="0"/>
        <v>2.0823625349487419E-3</v>
      </c>
      <c r="I28" s="10"/>
      <c r="J28" s="26" t="s">
        <v>45</v>
      </c>
      <c r="K28" s="26"/>
      <c r="L28" s="26"/>
      <c r="M28" s="26"/>
      <c r="N28" s="26"/>
      <c r="O28" s="25">
        <f t="shared" si="1"/>
        <v>9</v>
      </c>
    </row>
    <row r="29" spans="1:15" x14ac:dyDescent="0.25">
      <c r="A29" s="8">
        <v>22</v>
      </c>
      <c r="B29" s="8">
        <v>43</v>
      </c>
      <c r="C29" s="9" t="s">
        <v>35</v>
      </c>
      <c r="D29" s="9">
        <v>1977</v>
      </c>
      <c r="E29" s="23">
        <v>1.0328205128205128</v>
      </c>
      <c r="F29" s="13">
        <v>2.1990740740740742E-3</v>
      </c>
      <c r="G29" s="26" t="s">
        <v>50</v>
      </c>
      <c r="H29" s="10">
        <f t="shared" si="0"/>
        <v>2.1291928721174007E-3</v>
      </c>
      <c r="I29" s="10"/>
      <c r="J29" s="26" t="s">
        <v>49</v>
      </c>
      <c r="K29" s="26"/>
      <c r="L29" s="26"/>
      <c r="M29" s="26"/>
      <c r="N29" s="26"/>
      <c r="O29" s="25">
        <f t="shared" si="1"/>
        <v>1</v>
      </c>
    </row>
    <row r="30" spans="1:15" x14ac:dyDescent="0.25">
      <c r="A30" s="8">
        <v>23</v>
      </c>
      <c r="B30" s="8">
        <v>49</v>
      </c>
      <c r="C30" s="9" t="s">
        <v>24</v>
      </c>
      <c r="D30" s="9">
        <v>1978</v>
      </c>
      <c r="E30" s="23">
        <v>1.0288461538461537</v>
      </c>
      <c r="F30" s="13">
        <v>2.3842592592592591E-3</v>
      </c>
      <c r="G30" s="26" t="s">
        <v>50</v>
      </c>
      <c r="H30" s="10">
        <f t="shared" si="0"/>
        <v>2.3174108688127381E-3</v>
      </c>
      <c r="I30" s="10"/>
      <c r="J30" s="26" t="s">
        <v>49</v>
      </c>
      <c r="K30" s="26"/>
      <c r="L30" s="26"/>
      <c r="M30" s="26"/>
      <c r="N30" s="26"/>
      <c r="O30" s="25">
        <f t="shared" si="1"/>
        <v>1</v>
      </c>
    </row>
    <row r="31" spans="1:15" x14ac:dyDescent="0.25">
      <c r="A31" s="8">
        <v>24</v>
      </c>
      <c r="B31" s="8">
        <v>68</v>
      </c>
      <c r="C31" s="9" t="s">
        <v>37</v>
      </c>
      <c r="D31" s="9">
        <v>1980</v>
      </c>
      <c r="E31" s="23">
        <v>1.0216666666666667</v>
      </c>
      <c r="F31" s="13">
        <v>2.9166666666666668E-3</v>
      </c>
      <c r="G31" s="26" t="s">
        <v>50</v>
      </c>
      <c r="H31" s="10">
        <f t="shared" si="0"/>
        <v>2.8548123980424145E-3</v>
      </c>
      <c r="I31" s="10"/>
      <c r="J31" s="26" t="s">
        <v>49</v>
      </c>
      <c r="K31" s="26"/>
      <c r="L31" s="26"/>
      <c r="M31" s="26"/>
      <c r="N31" s="26"/>
      <c r="O31" s="25">
        <f t="shared" si="1"/>
        <v>1</v>
      </c>
    </row>
    <row r="32" spans="1:15" x14ac:dyDescent="0.25">
      <c r="A32" s="14"/>
      <c r="B32" s="15"/>
      <c r="C32" s="16"/>
      <c r="D32" s="16"/>
      <c r="E32" s="17"/>
      <c r="F32" s="18"/>
      <c r="G32" s="18"/>
      <c r="H32" s="18"/>
      <c r="I32" s="18"/>
      <c r="J32" s="18"/>
      <c r="K32" s="28"/>
      <c r="L32" s="28"/>
      <c r="M32" s="28"/>
      <c r="N32" s="28"/>
      <c r="O32" s="17"/>
    </row>
    <row r="33" spans="1:15" x14ac:dyDescent="0.25">
      <c r="A33" s="14"/>
      <c r="B33" s="14"/>
      <c r="C33" s="17"/>
      <c r="D33" s="19" t="s">
        <v>83</v>
      </c>
      <c r="E33" s="17"/>
      <c r="F33" s="18"/>
      <c r="G33" s="18"/>
      <c r="H33" s="20"/>
      <c r="I33" s="20"/>
      <c r="J33" s="20"/>
      <c r="K33" s="20"/>
      <c r="L33" s="20"/>
      <c r="M33" s="20"/>
      <c r="N33" s="20"/>
      <c r="O33" s="17"/>
    </row>
    <row r="34" spans="1:15" x14ac:dyDescent="0.25">
      <c r="A34" s="9">
        <v>1</v>
      </c>
      <c r="B34" s="9">
        <v>41</v>
      </c>
      <c r="C34" s="9" t="s">
        <v>25</v>
      </c>
      <c r="D34" s="9">
        <v>1972</v>
      </c>
      <c r="E34" s="9"/>
      <c r="F34" s="13">
        <v>7.4652777777777781E-3</v>
      </c>
      <c r="G34" s="13"/>
      <c r="H34" s="13" t="e">
        <f>F34/#REF!</f>
        <v>#REF!</v>
      </c>
      <c r="I34" s="13"/>
      <c r="J34" s="13"/>
      <c r="K34" s="13"/>
      <c r="L34" s="13"/>
      <c r="M34" s="13"/>
      <c r="N34" s="13"/>
      <c r="O34" s="9">
        <v>60</v>
      </c>
    </row>
    <row r="35" spans="1:15" x14ac:dyDescent="0.25">
      <c r="A35" s="9">
        <v>2</v>
      </c>
      <c r="B35" s="9">
        <v>33</v>
      </c>
      <c r="C35" s="9" t="s">
        <v>26</v>
      </c>
      <c r="D35" s="9">
        <v>1988</v>
      </c>
      <c r="E35" s="9"/>
      <c r="F35" s="13">
        <v>7.2222222222222228E-3</v>
      </c>
      <c r="G35" s="13"/>
      <c r="H35" s="13" t="e">
        <f>F35/#REF!</f>
        <v>#REF!</v>
      </c>
      <c r="I35" s="13"/>
      <c r="J35" s="13"/>
      <c r="K35" s="13"/>
      <c r="L35" s="13"/>
      <c r="M35" s="13"/>
      <c r="N35" s="13"/>
      <c r="O35" s="9">
        <v>55</v>
      </c>
    </row>
    <row r="36" spans="1:15" x14ac:dyDescent="0.25">
      <c r="A36" s="9">
        <v>3</v>
      </c>
      <c r="B36" s="9">
        <v>43</v>
      </c>
      <c r="C36" s="9" t="s">
        <v>27</v>
      </c>
      <c r="D36" s="9">
        <v>1974</v>
      </c>
      <c r="E36" s="9"/>
      <c r="F36" s="13">
        <v>8.1944444444444452E-3</v>
      </c>
      <c r="G36" s="13"/>
      <c r="H36" s="13" t="e">
        <f>F36/#REF!</f>
        <v>#REF!</v>
      </c>
      <c r="I36" s="13"/>
      <c r="J36" s="13"/>
      <c r="K36" s="13"/>
      <c r="L36" s="13"/>
      <c r="M36" s="13"/>
      <c r="N36" s="13"/>
      <c r="O36" s="9">
        <v>51</v>
      </c>
    </row>
    <row r="37" spans="1:15" x14ac:dyDescent="0.25">
      <c r="A37" s="9">
        <v>4</v>
      </c>
      <c r="B37" s="9">
        <v>42</v>
      </c>
      <c r="C37" s="9" t="s">
        <v>28</v>
      </c>
      <c r="D37" s="9">
        <v>1955</v>
      </c>
      <c r="E37" s="9"/>
      <c r="F37" s="13">
        <v>1.0868055555555556E-2</v>
      </c>
      <c r="G37" s="13"/>
      <c r="H37" s="13" t="e">
        <f>F37/#REF!</f>
        <v>#REF!</v>
      </c>
      <c r="I37" s="13"/>
      <c r="J37" s="13"/>
      <c r="K37" s="13"/>
      <c r="L37" s="13"/>
      <c r="M37" s="13"/>
      <c r="N37" s="13"/>
      <c r="O37" s="9">
        <v>47</v>
      </c>
    </row>
    <row r="38" spans="1:15" x14ac:dyDescent="0.25">
      <c r="A38" s="9">
        <v>5</v>
      </c>
      <c r="B38" s="9">
        <v>45</v>
      </c>
      <c r="C38" s="9" t="s">
        <v>29</v>
      </c>
      <c r="D38" s="9">
        <v>1952</v>
      </c>
      <c r="E38" s="9"/>
      <c r="F38" s="13">
        <v>1.1550925925925925E-2</v>
      </c>
      <c r="G38" s="13"/>
      <c r="H38" s="13" t="e">
        <f>F38/#REF!</f>
        <v>#REF!</v>
      </c>
      <c r="I38" s="13"/>
      <c r="J38" s="13"/>
      <c r="K38" s="13"/>
      <c r="L38" s="13"/>
      <c r="M38" s="13"/>
      <c r="N38" s="13"/>
      <c r="O38" s="9">
        <v>44</v>
      </c>
    </row>
    <row r="39" spans="1:15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1" spans="1:15" x14ac:dyDescent="0.25">
      <c r="F41" s="1" t="s">
        <v>14</v>
      </c>
    </row>
  </sheetData>
  <sortState ref="A9:M31">
    <sortCondition ref="H8"/>
  </sortState>
  <mergeCells count="1">
    <mergeCell ref="I6:J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topLeftCell="A7" workbookViewId="0">
      <selection activeCell="O24" sqref="O24"/>
    </sheetView>
  </sheetViews>
  <sheetFormatPr defaultRowHeight="15.75" x14ac:dyDescent="0.25"/>
  <cols>
    <col min="1" max="1" width="5.7109375" style="1" customWidth="1"/>
    <col min="2" max="2" width="6.28515625" style="1" customWidth="1"/>
    <col min="3" max="3" width="14" style="1" customWidth="1"/>
    <col min="4" max="4" width="7.28515625" style="1" customWidth="1"/>
    <col min="5" max="5" width="10.7109375" style="1" customWidth="1"/>
    <col min="6" max="6" width="9.42578125" style="1" customWidth="1"/>
    <col min="7" max="7" width="9.28515625" style="1" customWidth="1"/>
    <col min="8" max="8" width="11" style="1" customWidth="1"/>
    <col min="9" max="9" width="10" style="1" customWidth="1"/>
    <col min="10" max="10" width="8.7109375" style="1" customWidth="1"/>
    <col min="11" max="11" width="5.85546875" style="1" customWidth="1"/>
    <col min="12" max="12" width="10" style="1" customWidth="1"/>
    <col min="13" max="13" width="5.28515625" style="1" customWidth="1"/>
    <col min="14" max="14" width="8.42578125" style="1" customWidth="1"/>
    <col min="15" max="15" width="5.140625" style="1" customWidth="1"/>
    <col min="16" max="16" width="6.28515625" style="1" customWidth="1"/>
    <col min="17" max="17" width="10.42578125" style="1" customWidth="1"/>
    <col min="18" max="18" width="8.140625" style="1" customWidth="1"/>
    <col min="19" max="16384" width="9.140625" style="1"/>
  </cols>
  <sheetData>
    <row r="1" spans="1:18" x14ac:dyDescent="0.25">
      <c r="B1" s="2" t="s">
        <v>0</v>
      </c>
    </row>
    <row r="2" spans="1:18" x14ac:dyDescent="0.25">
      <c r="B2" s="1" t="s">
        <v>40</v>
      </c>
      <c r="F2" s="3"/>
      <c r="G2" s="3"/>
      <c r="H2" s="3"/>
    </row>
    <row r="4" spans="1:18" x14ac:dyDescent="0.25">
      <c r="B4" s="1" t="s">
        <v>41</v>
      </c>
      <c r="F4" s="24" t="s">
        <v>42</v>
      </c>
      <c r="G4" s="24"/>
      <c r="H4" s="24"/>
    </row>
    <row r="5" spans="1:18" x14ac:dyDescent="0.25">
      <c r="D5" s="2" t="s">
        <v>81</v>
      </c>
    </row>
    <row r="6" spans="1:18" ht="47.25" x14ac:dyDescent="0.25">
      <c r="A6" s="4" t="s">
        <v>1</v>
      </c>
      <c r="B6" s="5" t="s">
        <v>2</v>
      </c>
      <c r="C6" s="4" t="s">
        <v>3</v>
      </c>
      <c r="D6" s="5" t="s">
        <v>5</v>
      </c>
      <c r="E6" s="4" t="s">
        <v>6</v>
      </c>
      <c r="F6" s="6" t="s">
        <v>7</v>
      </c>
      <c r="G6" s="6" t="s">
        <v>84</v>
      </c>
      <c r="H6" s="6" t="s">
        <v>52</v>
      </c>
      <c r="I6" s="6" t="s">
        <v>8</v>
      </c>
      <c r="J6" s="31" t="s">
        <v>51</v>
      </c>
      <c r="K6" s="32"/>
      <c r="L6" s="31" t="s">
        <v>53</v>
      </c>
      <c r="M6" s="32"/>
      <c r="N6" s="31" t="s">
        <v>54</v>
      </c>
      <c r="O6" s="32"/>
      <c r="P6" s="6" t="s">
        <v>55</v>
      </c>
      <c r="Q6" s="6" t="s">
        <v>82</v>
      </c>
      <c r="R6" s="6" t="s">
        <v>80</v>
      </c>
    </row>
    <row r="7" spans="1:18" x14ac:dyDescent="0.25">
      <c r="A7" s="8">
        <v>1</v>
      </c>
      <c r="B7" s="8">
        <v>64</v>
      </c>
      <c r="C7" s="9" t="s">
        <v>11</v>
      </c>
      <c r="D7" s="9">
        <v>1983</v>
      </c>
      <c r="E7" s="23">
        <v>1.0128205128205128</v>
      </c>
      <c r="F7" s="10">
        <v>1.7592592592592592E-3</v>
      </c>
      <c r="G7" s="26">
        <v>1</v>
      </c>
      <c r="H7" s="26">
        <v>3</v>
      </c>
      <c r="I7" s="10">
        <f t="shared" ref="I7:I30" si="0">F7/E7</f>
        <v>1.7369901547116737E-3</v>
      </c>
      <c r="J7" s="10">
        <v>1.7939814814814815E-3</v>
      </c>
      <c r="K7" s="26">
        <v>1</v>
      </c>
      <c r="L7" s="26" t="s">
        <v>85</v>
      </c>
      <c r="M7" s="26" t="s">
        <v>47</v>
      </c>
      <c r="N7" s="26" t="s">
        <v>94</v>
      </c>
      <c r="O7" s="26" t="s">
        <v>43</v>
      </c>
      <c r="P7" s="26">
        <v>3</v>
      </c>
      <c r="Q7" s="26" t="s">
        <v>56</v>
      </c>
      <c r="R7" s="25">
        <f t="shared" ref="R7:R30" si="1">Q7+P7+O7+M7+K7+H7</f>
        <v>72</v>
      </c>
    </row>
    <row r="8" spans="1:18" s="12" customFormat="1" x14ac:dyDescent="0.25">
      <c r="A8" s="8">
        <v>2</v>
      </c>
      <c r="B8" s="8">
        <v>44</v>
      </c>
      <c r="C8" s="9" t="s">
        <v>32</v>
      </c>
      <c r="D8" s="11">
        <v>1969</v>
      </c>
      <c r="E8" s="23">
        <v>1.0738461538461539</v>
      </c>
      <c r="F8" s="10">
        <v>1.8750000000000001E-3</v>
      </c>
      <c r="G8" s="26">
        <v>7</v>
      </c>
      <c r="H8" s="26" t="s">
        <v>43</v>
      </c>
      <c r="I8" s="10">
        <f t="shared" si="0"/>
        <v>1.7460601719197708E-3</v>
      </c>
      <c r="J8" s="10">
        <v>1.8750000000000001E-3</v>
      </c>
      <c r="K8" s="26" t="s">
        <v>43</v>
      </c>
      <c r="L8" s="26" t="s">
        <v>91</v>
      </c>
      <c r="M8" s="26" t="s">
        <v>44</v>
      </c>
      <c r="N8" s="26"/>
      <c r="O8" s="26"/>
      <c r="P8" s="26"/>
      <c r="Q8" s="26" t="s">
        <v>57</v>
      </c>
      <c r="R8" s="25">
        <f t="shared" si="1"/>
        <v>65</v>
      </c>
    </row>
    <row r="9" spans="1:18" x14ac:dyDescent="0.25">
      <c r="A9" s="8">
        <v>3</v>
      </c>
      <c r="B9" s="8">
        <v>41</v>
      </c>
      <c r="C9" s="9" t="s">
        <v>19</v>
      </c>
      <c r="D9" s="11">
        <v>1986</v>
      </c>
      <c r="E9" s="23">
        <v>1.0062820512820512</v>
      </c>
      <c r="F9" s="10">
        <v>1.7939814814814815E-3</v>
      </c>
      <c r="G9" s="26">
        <v>2</v>
      </c>
      <c r="H9" s="26" t="s">
        <v>43</v>
      </c>
      <c r="I9" s="10">
        <f t="shared" si="0"/>
        <v>1.782781953822851E-3</v>
      </c>
      <c r="J9" s="10">
        <v>1.7939814814814815E-3</v>
      </c>
      <c r="K9" s="26">
        <v>1</v>
      </c>
      <c r="L9" s="26" t="s">
        <v>87</v>
      </c>
      <c r="M9" s="26" t="s">
        <v>47</v>
      </c>
      <c r="N9" s="26" t="s">
        <v>92</v>
      </c>
      <c r="O9" s="26" t="s">
        <v>43</v>
      </c>
      <c r="P9" s="26"/>
      <c r="Q9" s="26" t="s">
        <v>60</v>
      </c>
      <c r="R9" s="25">
        <f t="shared" si="1"/>
        <v>60</v>
      </c>
    </row>
    <row r="10" spans="1:18" x14ac:dyDescent="0.25">
      <c r="A10" s="8">
        <v>4</v>
      </c>
      <c r="B10" s="8">
        <v>66</v>
      </c>
      <c r="C10" s="9" t="s">
        <v>12</v>
      </c>
      <c r="D10" s="11">
        <v>1987</v>
      </c>
      <c r="E10" s="23">
        <v>1.0046153846153847</v>
      </c>
      <c r="F10" s="10">
        <v>1.7939814814814815E-3</v>
      </c>
      <c r="G10" s="26">
        <v>3</v>
      </c>
      <c r="H10" s="26" t="s">
        <v>43</v>
      </c>
      <c r="I10" s="10">
        <f t="shared" si="0"/>
        <v>1.7857396063751345E-3</v>
      </c>
      <c r="J10" s="10">
        <v>1.9097222222222222E-3</v>
      </c>
      <c r="K10" s="26" t="s">
        <v>49</v>
      </c>
      <c r="L10" s="26" t="s">
        <v>86</v>
      </c>
      <c r="M10" s="26" t="s">
        <v>47</v>
      </c>
      <c r="N10" s="26" t="s">
        <v>87</v>
      </c>
      <c r="O10" s="26" t="s">
        <v>43</v>
      </c>
      <c r="P10" s="26" t="s">
        <v>47</v>
      </c>
      <c r="Q10" s="26" t="s">
        <v>61</v>
      </c>
      <c r="R10" s="25">
        <f t="shared" si="1"/>
        <v>58</v>
      </c>
    </row>
    <row r="11" spans="1:18" x14ac:dyDescent="0.25">
      <c r="A11" s="8">
        <v>5</v>
      </c>
      <c r="B11" s="8">
        <v>62</v>
      </c>
      <c r="C11" s="9" t="s">
        <v>30</v>
      </c>
      <c r="D11" s="11">
        <v>1987</v>
      </c>
      <c r="E11" s="23">
        <v>1.0046153846153847</v>
      </c>
      <c r="F11" s="10">
        <v>1.8055555555555557E-3</v>
      </c>
      <c r="G11" s="26">
        <v>4</v>
      </c>
      <c r="H11" s="26" t="s">
        <v>47</v>
      </c>
      <c r="I11" s="10">
        <f t="shared" si="0"/>
        <v>1.7972605070614258E-3</v>
      </c>
      <c r="J11" s="10">
        <v>1.8518518518518517E-3</v>
      </c>
      <c r="K11" s="26" t="s">
        <v>49</v>
      </c>
      <c r="L11" s="26" t="s">
        <v>86</v>
      </c>
      <c r="M11" s="26" t="s">
        <v>47</v>
      </c>
      <c r="N11" s="26" t="s">
        <v>95</v>
      </c>
      <c r="O11" s="26" t="s">
        <v>43</v>
      </c>
      <c r="P11" s="26" t="s">
        <v>49</v>
      </c>
      <c r="Q11" s="26" t="s">
        <v>59</v>
      </c>
      <c r="R11" s="25">
        <f t="shared" si="1"/>
        <v>53</v>
      </c>
    </row>
    <row r="12" spans="1:18" x14ac:dyDescent="0.25">
      <c r="A12" s="8">
        <v>6</v>
      </c>
      <c r="B12" s="8">
        <v>50</v>
      </c>
      <c r="C12" s="9" t="s">
        <v>9</v>
      </c>
      <c r="D12" s="11">
        <v>1959</v>
      </c>
      <c r="E12" s="23">
        <v>1.1482051282051282</v>
      </c>
      <c r="F12" s="13">
        <v>2.0833333333333333E-3</v>
      </c>
      <c r="G12" s="26">
        <v>17</v>
      </c>
      <c r="H12" s="26" t="s">
        <v>44</v>
      </c>
      <c r="I12" s="10">
        <f t="shared" si="0"/>
        <v>1.8144260830728002E-3</v>
      </c>
      <c r="J12" s="10">
        <v>2.0601851851851853E-3</v>
      </c>
      <c r="K12" s="26" t="s">
        <v>45</v>
      </c>
      <c r="L12" s="26"/>
      <c r="M12" s="26"/>
      <c r="N12" s="26"/>
      <c r="O12" s="26"/>
      <c r="P12" s="26"/>
      <c r="Q12" s="26" t="s">
        <v>63</v>
      </c>
      <c r="R12" s="25">
        <f t="shared" si="1"/>
        <v>50</v>
      </c>
    </row>
    <row r="13" spans="1:18" x14ac:dyDescent="0.25">
      <c r="A13" s="8">
        <v>7</v>
      </c>
      <c r="B13" s="8">
        <v>54</v>
      </c>
      <c r="C13" s="9" t="s">
        <v>13</v>
      </c>
      <c r="D13" s="11">
        <v>1970</v>
      </c>
      <c r="E13" s="23">
        <v>1.0678205128205129</v>
      </c>
      <c r="F13" s="10">
        <v>1.9907407407407408E-3</v>
      </c>
      <c r="G13" s="26">
        <v>12</v>
      </c>
      <c r="H13" s="26" t="s">
        <v>47</v>
      </c>
      <c r="I13" s="10">
        <f t="shared" si="0"/>
        <v>1.8643027707741357E-3</v>
      </c>
      <c r="J13" s="10">
        <v>1.9212962962962962E-3</v>
      </c>
      <c r="K13" s="26" t="s">
        <v>43</v>
      </c>
      <c r="L13" s="26" t="s">
        <v>88</v>
      </c>
      <c r="M13" s="26" t="s">
        <v>44</v>
      </c>
      <c r="N13" s="26"/>
      <c r="O13" s="26"/>
      <c r="P13" s="26"/>
      <c r="Q13" s="26" t="s">
        <v>66</v>
      </c>
      <c r="R13" s="25">
        <f t="shared" si="1"/>
        <v>43</v>
      </c>
    </row>
    <row r="14" spans="1:18" x14ac:dyDescent="0.25">
      <c r="A14" s="8">
        <v>8</v>
      </c>
      <c r="B14" s="8">
        <v>52</v>
      </c>
      <c r="C14" s="9" t="s">
        <v>48</v>
      </c>
      <c r="D14" s="11">
        <v>1994</v>
      </c>
      <c r="E14" s="23">
        <v>1.0001282051282052</v>
      </c>
      <c r="F14" s="10">
        <v>1.8287037037037037E-3</v>
      </c>
      <c r="G14" s="26">
        <v>5</v>
      </c>
      <c r="H14" s="26" t="s">
        <v>49</v>
      </c>
      <c r="I14" s="10">
        <f t="shared" si="0"/>
        <v>1.8284692845646569E-3</v>
      </c>
      <c r="J14" s="10">
        <v>1.8634259259259261E-3</v>
      </c>
      <c r="K14" s="26" t="s">
        <v>50</v>
      </c>
      <c r="L14" s="26" t="s">
        <v>90</v>
      </c>
      <c r="M14" s="26" t="s">
        <v>49</v>
      </c>
      <c r="N14" s="26"/>
      <c r="O14" s="26"/>
      <c r="P14" s="26"/>
      <c r="Q14" s="26" t="s">
        <v>64</v>
      </c>
      <c r="R14" s="25">
        <f t="shared" si="1"/>
        <v>40</v>
      </c>
    </row>
    <row r="15" spans="1:18" x14ac:dyDescent="0.25">
      <c r="A15" s="8">
        <v>9</v>
      </c>
      <c r="B15" s="8">
        <v>78</v>
      </c>
      <c r="C15" s="9" t="s">
        <v>31</v>
      </c>
      <c r="D15" s="11">
        <v>1996</v>
      </c>
      <c r="E15" s="23">
        <v>1.0011538461538461</v>
      </c>
      <c r="F15" s="10">
        <v>1.8518518518518517E-3</v>
      </c>
      <c r="G15" s="26">
        <v>6</v>
      </c>
      <c r="H15" s="26" t="s">
        <v>49</v>
      </c>
      <c r="I15" s="10">
        <f t="shared" si="0"/>
        <v>1.8497175623568248E-3</v>
      </c>
      <c r="J15" s="10">
        <v>1.8981481481481482E-3</v>
      </c>
      <c r="K15" s="26" t="s">
        <v>50</v>
      </c>
      <c r="L15" s="26" t="s">
        <v>86</v>
      </c>
      <c r="M15" s="26" t="s">
        <v>49</v>
      </c>
      <c r="N15" s="26" t="s">
        <v>89</v>
      </c>
      <c r="O15" s="26" t="s">
        <v>47</v>
      </c>
      <c r="P15" s="26"/>
      <c r="Q15" s="26" t="s">
        <v>65</v>
      </c>
      <c r="R15" s="25">
        <f t="shared" si="1"/>
        <v>40</v>
      </c>
    </row>
    <row r="16" spans="1:18" x14ac:dyDescent="0.25">
      <c r="A16" s="8">
        <v>10</v>
      </c>
      <c r="B16" s="8">
        <v>51</v>
      </c>
      <c r="C16" s="9" t="s">
        <v>21</v>
      </c>
      <c r="D16" s="11">
        <v>1972</v>
      </c>
      <c r="E16" s="23">
        <v>1.0565384615384614</v>
      </c>
      <c r="F16" s="10">
        <v>1.9675925925925928E-3</v>
      </c>
      <c r="G16" s="26">
        <v>10</v>
      </c>
      <c r="H16" s="26" t="s">
        <v>43</v>
      </c>
      <c r="I16" s="10">
        <f t="shared" si="0"/>
        <v>1.8623009613180713E-3</v>
      </c>
      <c r="J16" s="10">
        <v>1.9560185185185184E-3</v>
      </c>
      <c r="K16" s="26" t="s">
        <v>43</v>
      </c>
      <c r="L16" s="26"/>
      <c r="M16" s="26"/>
      <c r="N16" s="26"/>
      <c r="O16" s="26"/>
      <c r="P16" s="26"/>
      <c r="Q16" s="26" t="s">
        <v>67</v>
      </c>
      <c r="R16" s="25">
        <f t="shared" si="1"/>
        <v>38</v>
      </c>
    </row>
    <row r="17" spans="1:18" x14ac:dyDescent="0.25">
      <c r="A17" s="8">
        <v>11</v>
      </c>
      <c r="B17" s="8">
        <v>57</v>
      </c>
      <c r="C17" s="9" t="s">
        <v>17</v>
      </c>
      <c r="D17" s="11">
        <v>1986</v>
      </c>
      <c r="E17" s="23">
        <v>1.0062820512820512</v>
      </c>
      <c r="F17" s="10">
        <v>1.8750000000000001E-3</v>
      </c>
      <c r="G17" s="26">
        <v>8</v>
      </c>
      <c r="H17" s="26" t="s">
        <v>49</v>
      </c>
      <c r="I17" s="10">
        <f t="shared" si="0"/>
        <v>1.8632946872213024E-3</v>
      </c>
      <c r="J17" s="10">
        <v>1.8055555555555557E-3</v>
      </c>
      <c r="K17" s="26" t="s">
        <v>49</v>
      </c>
      <c r="L17" s="26" t="s">
        <v>90</v>
      </c>
      <c r="M17" s="26" t="s">
        <v>47</v>
      </c>
      <c r="N17" s="26"/>
      <c r="O17" s="26"/>
      <c r="P17" s="26"/>
      <c r="Q17" s="26" t="s">
        <v>68</v>
      </c>
      <c r="R17" s="25">
        <f t="shared" si="1"/>
        <v>34</v>
      </c>
    </row>
    <row r="18" spans="1:18" x14ac:dyDescent="0.25">
      <c r="A18" s="8">
        <v>12</v>
      </c>
      <c r="B18" s="8">
        <v>59</v>
      </c>
      <c r="C18" s="9" t="s">
        <v>15</v>
      </c>
      <c r="D18" s="11">
        <v>1977</v>
      </c>
      <c r="E18" s="23">
        <v>1.0328205128205128</v>
      </c>
      <c r="F18" s="10">
        <v>1.9328703703703704E-3</v>
      </c>
      <c r="G18" s="26">
        <v>9</v>
      </c>
      <c r="H18" s="26" t="s">
        <v>49</v>
      </c>
      <c r="I18" s="10">
        <f t="shared" si="0"/>
        <v>1.8714484718084521E-3</v>
      </c>
      <c r="J18" s="10">
        <v>1.9328703703703704E-3</v>
      </c>
      <c r="K18" s="26" t="s">
        <v>49</v>
      </c>
      <c r="L18" s="26" t="s">
        <v>92</v>
      </c>
      <c r="M18" s="26" t="s">
        <v>47</v>
      </c>
      <c r="N18" s="26"/>
      <c r="O18" s="26"/>
      <c r="P18" s="26"/>
      <c r="Q18" s="26" t="s">
        <v>69</v>
      </c>
      <c r="R18" s="25">
        <f t="shared" si="1"/>
        <v>33</v>
      </c>
    </row>
    <row r="19" spans="1:18" x14ac:dyDescent="0.25">
      <c r="A19" s="8">
        <v>13</v>
      </c>
      <c r="B19" s="8">
        <v>61</v>
      </c>
      <c r="C19" s="9" t="s">
        <v>10</v>
      </c>
      <c r="D19" s="11">
        <v>1973</v>
      </c>
      <c r="E19" s="23">
        <v>1.0512820512820513</v>
      </c>
      <c r="F19" s="10">
        <v>2.0254629629629629E-3</v>
      </c>
      <c r="G19" s="26">
        <v>15</v>
      </c>
      <c r="H19" s="26" t="s">
        <v>47</v>
      </c>
      <c r="I19" s="10">
        <f t="shared" si="0"/>
        <v>1.9266598915989158E-3</v>
      </c>
      <c r="J19" s="10">
        <v>1.9560185185185184E-3</v>
      </c>
      <c r="K19" s="26" t="s">
        <v>43</v>
      </c>
      <c r="L19" s="26"/>
      <c r="M19" s="26"/>
      <c r="N19" s="26"/>
      <c r="O19" s="26"/>
      <c r="P19" s="26"/>
      <c r="Q19" s="26" t="s">
        <v>70</v>
      </c>
      <c r="R19" s="25">
        <f t="shared" si="1"/>
        <v>33</v>
      </c>
    </row>
    <row r="20" spans="1:18" x14ac:dyDescent="0.25">
      <c r="A20" s="8">
        <v>14</v>
      </c>
      <c r="B20" s="8">
        <v>45</v>
      </c>
      <c r="C20" s="9" t="s">
        <v>18</v>
      </c>
      <c r="D20" s="11">
        <v>1974</v>
      </c>
      <c r="E20" s="23">
        <v>1.0462820512820512</v>
      </c>
      <c r="F20" s="10">
        <v>2.0370370370370373E-3</v>
      </c>
      <c r="G20" s="26">
        <v>16</v>
      </c>
      <c r="H20" s="26" t="s">
        <v>49</v>
      </c>
      <c r="I20" s="10">
        <f t="shared" si="0"/>
        <v>1.9469291617312697E-3</v>
      </c>
      <c r="J20" s="10">
        <v>2.0138888888888888E-3</v>
      </c>
      <c r="K20" s="26" t="s">
        <v>43</v>
      </c>
      <c r="L20" s="26"/>
      <c r="M20" s="26"/>
      <c r="N20" s="26"/>
      <c r="O20" s="26"/>
      <c r="P20" s="26"/>
      <c r="Q20" s="26" t="s">
        <v>62</v>
      </c>
      <c r="R20" s="25">
        <f t="shared" si="1"/>
        <v>31</v>
      </c>
    </row>
    <row r="21" spans="1:18" x14ac:dyDescent="0.25">
      <c r="A21" s="8">
        <v>15</v>
      </c>
      <c r="B21" s="8">
        <v>67</v>
      </c>
      <c r="C21" s="9" t="s">
        <v>23</v>
      </c>
      <c r="D21" s="11">
        <v>1965</v>
      </c>
      <c r="E21" s="23">
        <v>1.1005128205128205</v>
      </c>
      <c r="F21" s="13">
        <v>2.2916666666666667E-3</v>
      </c>
      <c r="G21" s="26">
        <v>20</v>
      </c>
      <c r="H21" s="26" t="s">
        <v>44</v>
      </c>
      <c r="I21" s="10">
        <f t="shared" si="0"/>
        <v>2.0823625349487419E-3</v>
      </c>
      <c r="J21" s="10">
        <v>2.2222222222222222E-3</v>
      </c>
      <c r="K21" s="26" t="s">
        <v>45</v>
      </c>
      <c r="L21" s="26"/>
      <c r="M21" s="26"/>
      <c r="N21" s="26"/>
      <c r="O21" s="26"/>
      <c r="P21" s="26"/>
      <c r="Q21" s="26" t="s">
        <v>76</v>
      </c>
      <c r="R21" s="25">
        <f t="shared" si="1"/>
        <v>29</v>
      </c>
    </row>
    <row r="22" spans="1:18" x14ac:dyDescent="0.25">
      <c r="A22" s="8">
        <v>16</v>
      </c>
      <c r="B22" s="8">
        <v>60</v>
      </c>
      <c r="C22" s="9" t="s">
        <v>22</v>
      </c>
      <c r="D22" s="11">
        <v>1984</v>
      </c>
      <c r="E22" s="23">
        <v>1.0103846153846154</v>
      </c>
      <c r="F22" s="10">
        <v>1.9675925925925928E-3</v>
      </c>
      <c r="G22" s="26">
        <v>11</v>
      </c>
      <c r="H22" s="26" t="s">
        <v>50</v>
      </c>
      <c r="I22" s="10">
        <f t="shared" si="0"/>
        <v>1.9473699051163842E-3</v>
      </c>
      <c r="J22" s="10">
        <v>1.9212962962962962E-3</v>
      </c>
      <c r="K22" s="26" t="s">
        <v>49</v>
      </c>
      <c r="L22" s="26" t="s">
        <v>93</v>
      </c>
      <c r="M22" s="26" t="s">
        <v>47</v>
      </c>
      <c r="N22" s="26"/>
      <c r="O22" s="26"/>
      <c r="P22" s="26"/>
      <c r="Q22" s="26" t="s">
        <v>72</v>
      </c>
      <c r="R22" s="25">
        <f t="shared" si="1"/>
        <v>28</v>
      </c>
    </row>
    <row r="23" spans="1:18" x14ac:dyDescent="0.25">
      <c r="A23" s="8">
        <v>17</v>
      </c>
      <c r="B23" s="8">
        <v>63</v>
      </c>
      <c r="C23" s="9" t="s">
        <v>16</v>
      </c>
      <c r="D23" s="9">
        <v>1978</v>
      </c>
      <c r="E23" s="23">
        <v>1.0288461538461537</v>
      </c>
      <c r="F23" s="10">
        <v>2.0023148148148148E-3</v>
      </c>
      <c r="G23" s="26">
        <v>13</v>
      </c>
      <c r="H23" s="26" t="s">
        <v>50</v>
      </c>
      <c r="I23" s="10">
        <f t="shared" si="0"/>
        <v>1.9461751471097268E-3</v>
      </c>
      <c r="J23" s="10">
        <v>1.9560185185185184E-3</v>
      </c>
      <c r="K23" s="26" t="s">
        <v>49</v>
      </c>
      <c r="L23" s="26"/>
      <c r="M23" s="26"/>
      <c r="N23" s="26"/>
      <c r="O23" s="26"/>
      <c r="P23" s="26"/>
      <c r="Q23" s="26" t="s">
        <v>71</v>
      </c>
      <c r="R23" s="25">
        <f t="shared" si="1"/>
        <v>27</v>
      </c>
    </row>
    <row r="24" spans="1:18" x14ac:dyDescent="0.25">
      <c r="A24" s="8">
        <v>18</v>
      </c>
      <c r="B24" s="8">
        <v>55</v>
      </c>
      <c r="C24" s="9" t="s">
        <v>34</v>
      </c>
      <c r="D24" s="9">
        <v>1972</v>
      </c>
      <c r="E24" s="23">
        <v>1.0565384615384614</v>
      </c>
      <c r="F24" s="13">
        <v>2.1412037037037038E-3</v>
      </c>
      <c r="G24" s="26">
        <v>18</v>
      </c>
      <c r="H24" s="26" t="s">
        <v>49</v>
      </c>
      <c r="I24" s="10">
        <f t="shared" si="0"/>
        <v>2.0266216343755479E-3</v>
      </c>
      <c r="J24" s="10">
        <v>2.1064814814814813E-3</v>
      </c>
      <c r="K24" s="26" t="s">
        <v>43</v>
      </c>
      <c r="L24" s="26"/>
      <c r="M24" s="26"/>
      <c r="N24" s="26"/>
      <c r="O24" s="26"/>
      <c r="P24" s="26"/>
      <c r="Q24" s="26" t="s">
        <v>58</v>
      </c>
      <c r="R24" s="25">
        <f t="shared" si="1"/>
        <v>26</v>
      </c>
    </row>
    <row r="25" spans="1:18" x14ac:dyDescent="0.25">
      <c r="A25" s="8">
        <v>19</v>
      </c>
      <c r="B25" s="8">
        <v>48</v>
      </c>
      <c r="C25" s="9" t="s">
        <v>33</v>
      </c>
      <c r="D25" s="9">
        <v>1980</v>
      </c>
      <c r="E25" s="23">
        <v>1.0216666666666667</v>
      </c>
      <c r="F25" s="10">
        <v>2.0023148148148148E-3</v>
      </c>
      <c r="G25" s="26">
        <v>14</v>
      </c>
      <c r="H25" s="26" t="s">
        <v>50</v>
      </c>
      <c r="I25" s="10">
        <f t="shared" si="0"/>
        <v>1.9598513684973718E-3</v>
      </c>
      <c r="J25" s="10">
        <v>1.9560185185185184E-3</v>
      </c>
      <c r="K25" s="26" t="s">
        <v>49</v>
      </c>
      <c r="L25" s="26"/>
      <c r="M25" s="26"/>
      <c r="N25" s="26"/>
      <c r="O25" s="26"/>
      <c r="P25" s="26"/>
      <c r="Q25" s="26" t="s">
        <v>73</v>
      </c>
      <c r="R25" s="25">
        <f t="shared" si="1"/>
        <v>25</v>
      </c>
    </row>
    <row r="26" spans="1:18" x14ac:dyDescent="0.25">
      <c r="A26" s="8">
        <v>20</v>
      </c>
      <c r="B26" s="8">
        <v>56</v>
      </c>
      <c r="C26" s="9" t="s">
        <v>36</v>
      </c>
      <c r="D26" s="9">
        <v>1948</v>
      </c>
      <c r="E26" s="23">
        <v>1.2591880341880299</v>
      </c>
      <c r="F26" s="13">
        <v>2.5231481481481481E-3</v>
      </c>
      <c r="G26" s="26">
        <v>23</v>
      </c>
      <c r="H26" s="26" t="s">
        <v>50</v>
      </c>
      <c r="I26" s="10">
        <f t="shared" si="0"/>
        <v>2.0037898071157936E-3</v>
      </c>
      <c r="J26" s="10"/>
      <c r="K26" s="26" t="s">
        <v>50</v>
      </c>
      <c r="L26" s="26"/>
      <c r="M26" s="26"/>
      <c r="N26" s="26"/>
      <c r="O26" s="26"/>
      <c r="P26" s="26"/>
      <c r="Q26" s="26" t="s">
        <v>74</v>
      </c>
      <c r="R26" s="25">
        <f t="shared" si="1"/>
        <v>23</v>
      </c>
    </row>
    <row r="27" spans="1:18" x14ac:dyDescent="0.25">
      <c r="A27" s="8">
        <v>21</v>
      </c>
      <c r="B27" s="8">
        <v>53</v>
      </c>
      <c r="C27" s="9" t="s">
        <v>20</v>
      </c>
      <c r="D27" s="9">
        <v>1959</v>
      </c>
      <c r="E27" s="23">
        <v>1.1482051282051282</v>
      </c>
      <c r="F27" s="13">
        <v>2.3726851851851851E-3</v>
      </c>
      <c r="G27" s="26">
        <v>21</v>
      </c>
      <c r="H27" s="26" t="s">
        <v>50</v>
      </c>
      <c r="I27" s="10">
        <f t="shared" si="0"/>
        <v>2.0664297057218003E-3</v>
      </c>
      <c r="J27" s="10"/>
      <c r="K27" s="26" t="s">
        <v>50</v>
      </c>
      <c r="L27" s="26"/>
      <c r="M27" s="26"/>
      <c r="N27" s="26"/>
      <c r="O27" s="26"/>
      <c r="P27" s="26"/>
      <c r="Q27" s="26" t="s">
        <v>75</v>
      </c>
      <c r="R27" s="25">
        <f t="shared" si="1"/>
        <v>21</v>
      </c>
    </row>
    <row r="28" spans="1:18" x14ac:dyDescent="0.25">
      <c r="A28" s="8">
        <v>22</v>
      </c>
      <c r="B28" s="8">
        <v>43</v>
      </c>
      <c r="C28" s="9" t="s">
        <v>35</v>
      </c>
      <c r="D28" s="9">
        <v>1977</v>
      </c>
      <c r="E28" s="23">
        <v>1.0328205128205128</v>
      </c>
      <c r="F28" s="13">
        <v>2.1990740740740742E-3</v>
      </c>
      <c r="G28" s="26">
        <v>19</v>
      </c>
      <c r="H28" s="26" t="s">
        <v>50</v>
      </c>
      <c r="I28" s="10">
        <f t="shared" si="0"/>
        <v>2.1291928721174007E-3</v>
      </c>
      <c r="J28" s="10">
        <v>2.1759259259259258E-3</v>
      </c>
      <c r="K28" s="26" t="s">
        <v>49</v>
      </c>
      <c r="L28" s="26"/>
      <c r="M28" s="26"/>
      <c r="N28" s="26"/>
      <c r="O28" s="26"/>
      <c r="P28" s="26"/>
      <c r="Q28" s="26" t="s">
        <v>77</v>
      </c>
      <c r="R28" s="25">
        <f t="shared" si="1"/>
        <v>20</v>
      </c>
    </row>
    <row r="29" spans="1:18" x14ac:dyDescent="0.25">
      <c r="A29" s="8">
        <v>23</v>
      </c>
      <c r="B29" s="8">
        <v>49</v>
      </c>
      <c r="C29" s="9" t="s">
        <v>24</v>
      </c>
      <c r="D29" s="9">
        <v>1978</v>
      </c>
      <c r="E29" s="23">
        <v>1.0288461538461537</v>
      </c>
      <c r="F29" s="13">
        <v>2.3842592592592591E-3</v>
      </c>
      <c r="G29" s="26">
        <v>22</v>
      </c>
      <c r="H29" s="26" t="s">
        <v>50</v>
      </c>
      <c r="I29" s="10">
        <f t="shared" si="0"/>
        <v>2.3174108688127381E-3</v>
      </c>
      <c r="J29" s="10"/>
      <c r="K29" s="26" t="s">
        <v>50</v>
      </c>
      <c r="L29" s="26"/>
      <c r="M29" s="26"/>
      <c r="N29" s="26"/>
      <c r="O29" s="26"/>
      <c r="P29" s="26"/>
      <c r="Q29" s="26" t="s">
        <v>78</v>
      </c>
      <c r="R29" s="25">
        <f t="shared" si="1"/>
        <v>18</v>
      </c>
    </row>
    <row r="30" spans="1:18" x14ac:dyDescent="0.25">
      <c r="A30" s="8">
        <v>24</v>
      </c>
      <c r="B30" s="8">
        <v>68</v>
      </c>
      <c r="C30" s="9" t="s">
        <v>37</v>
      </c>
      <c r="D30" s="9">
        <v>1980</v>
      </c>
      <c r="E30" s="23">
        <v>1.0216666666666667</v>
      </c>
      <c r="F30" s="13">
        <v>2.9166666666666668E-3</v>
      </c>
      <c r="G30" s="26">
        <v>24</v>
      </c>
      <c r="H30" s="26" t="s">
        <v>50</v>
      </c>
      <c r="I30" s="10">
        <f t="shared" si="0"/>
        <v>2.8548123980424145E-3</v>
      </c>
      <c r="J30" s="10"/>
      <c r="K30" s="26" t="s">
        <v>50</v>
      </c>
      <c r="L30" s="26"/>
      <c r="M30" s="26"/>
      <c r="N30" s="26"/>
      <c r="O30" s="26"/>
      <c r="P30" s="26"/>
      <c r="Q30" s="26" t="s">
        <v>79</v>
      </c>
      <c r="R30" s="25">
        <f t="shared" si="1"/>
        <v>17</v>
      </c>
    </row>
    <row r="31" spans="1:18" x14ac:dyDescent="0.25">
      <c r="A31" s="14"/>
      <c r="B31" s="15"/>
      <c r="C31" s="16"/>
      <c r="D31" s="16"/>
      <c r="E31" s="17"/>
      <c r="F31" s="18"/>
      <c r="G31" s="18"/>
      <c r="H31" s="18"/>
      <c r="I31" s="18"/>
      <c r="J31" s="18"/>
      <c r="K31" s="18"/>
      <c r="L31" s="18"/>
      <c r="M31" s="28"/>
      <c r="N31" s="28"/>
      <c r="O31" s="28"/>
      <c r="P31" s="28"/>
      <c r="Q31" s="28"/>
      <c r="R31" s="17"/>
    </row>
    <row r="32" spans="1:18" x14ac:dyDescent="0.25">
      <c r="A32" s="14"/>
      <c r="B32" s="14"/>
      <c r="C32" s="17"/>
      <c r="D32" s="19" t="s">
        <v>83</v>
      </c>
      <c r="E32" s="17"/>
      <c r="F32" s="18"/>
      <c r="G32" s="18"/>
      <c r="H32" s="18"/>
      <c r="I32" s="20"/>
      <c r="J32" s="20"/>
      <c r="K32" s="20"/>
      <c r="L32" s="20"/>
      <c r="M32" s="20"/>
      <c r="N32" s="20"/>
      <c r="O32" s="20"/>
      <c r="P32" s="20"/>
      <c r="Q32" s="20"/>
      <c r="R32" s="17"/>
    </row>
    <row r="33" spans="1:18" x14ac:dyDescent="0.25">
      <c r="A33" s="14"/>
      <c r="B33" s="14"/>
      <c r="C33" s="17"/>
      <c r="D33" s="19"/>
      <c r="E33" s="17"/>
      <c r="F33" s="18"/>
      <c r="G33" s="18"/>
      <c r="H33" s="18"/>
      <c r="I33" s="20"/>
      <c r="J33" s="20"/>
      <c r="K33" s="20"/>
      <c r="L33" s="20"/>
      <c r="M33" s="20"/>
      <c r="N33" s="20"/>
      <c r="O33" s="20"/>
      <c r="P33" s="20"/>
      <c r="Q33" s="20"/>
      <c r="R33" s="17"/>
    </row>
    <row r="34" spans="1:18" x14ac:dyDescent="0.25">
      <c r="A34" s="9">
        <v>1</v>
      </c>
      <c r="B34" s="9">
        <v>77</v>
      </c>
      <c r="C34" s="9" t="s">
        <v>96</v>
      </c>
      <c r="D34" s="9">
        <v>1988</v>
      </c>
      <c r="E34" s="23">
        <v>1.0032051282051282</v>
      </c>
      <c r="F34" s="13">
        <v>2.0370370370370373E-3</v>
      </c>
      <c r="G34" s="29">
        <v>1</v>
      </c>
      <c r="H34" s="26">
        <v>3</v>
      </c>
      <c r="I34" s="13">
        <f>F34/E34</f>
        <v>2.0305289314873983E-3</v>
      </c>
      <c r="J34" s="9"/>
      <c r="K34" s="9"/>
      <c r="L34" s="30" t="s">
        <v>99</v>
      </c>
      <c r="M34" s="29">
        <v>2</v>
      </c>
      <c r="N34" s="13">
        <v>2.0138888888888888E-3</v>
      </c>
      <c r="O34" s="29">
        <v>3</v>
      </c>
      <c r="P34" s="9">
        <v>3</v>
      </c>
      <c r="Q34" s="29">
        <v>60</v>
      </c>
      <c r="R34" s="25">
        <f>Q34+P34+O34+M34+H34</f>
        <v>71</v>
      </c>
    </row>
    <row r="35" spans="1:18" x14ac:dyDescent="0.25">
      <c r="A35" s="9">
        <v>2</v>
      </c>
      <c r="B35" s="9">
        <v>72</v>
      </c>
      <c r="C35" s="9" t="s">
        <v>97</v>
      </c>
      <c r="D35" s="9">
        <v>1998</v>
      </c>
      <c r="E35" s="23">
        <v>1.0032051282051282</v>
      </c>
      <c r="F35" s="13">
        <v>2.0833333333333333E-3</v>
      </c>
      <c r="G35" s="29">
        <v>2</v>
      </c>
      <c r="H35" s="26">
        <v>2</v>
      </c>
      <c r="I35" s="13">
        <f>F35/E35</f>
        <v>2.0766773162939297E-3</v>
      </c>
      <c r="J35" s="9"/>
      <c r="K35" s="9"/>
      <c r="L35" s="30">
        <v>2.0254629629629629E-3</v>
      </c>
      <c r="M35" s="29">
        <v>1</v>
      </c>
      <c r="N35" s="9" t="s">
        <v>98</v>
      </c>
      <c r="O35" s="29">
        <v>2</v>
      </c>
      <c r="P35" s="9">
        <v>2</v>
      </c>
      <c r="Q35" s="29">
        <v>55</v>
      </c>
      <c r="R35" s="25">
        <f>Q35+P35+O35+M35+H35</f>
        <v>62</v>
      </c>
    </row>
    <row r="36" spans="1:18" x14ac:dyDescent="0.25">
      <c r="A36" s="9">
        <v>3</v>
      </c>
      <c r="B36" s="9">
        <v>81</v>
      </c>
      <c r="C36" s="9" t="s">
        <v>27</v>
      </c>
      <c r="D36" s="9">
        <v>1974</v>
      </c>
      <c r="E36" s="23">
        <v>1.0462820512820512</v>
      </c>
      <c r="F36" s="13">
        <v>2.3611111111111111E-3</v>
      </c>
      <c r="G36" s="26">
        <v>3</v>
      </c>
      <c r="H36" s="26">
        <v>5</v>
      </c>
      <c r="I36" s="13">
        <f>F36/E36</f>
        <v>2.2566678920066985E-3</v>
      </c>
      <c r="J36" s="13"/>
      <c r="K36" s="13"/>
      <c r="L36" s="13"/>
      <c r="M36" s="30"/>
      <c r="N36" s="13"/>
      <c r="O36" s="13"/>
      <c r="P36" s="13"/>
      <c r="Q36" s="26">
        <v>51</v>
      </c>
      <c r="R36" s="25">
        <f>Q36+P36+O36+M36+H36</f>
        <v>56</v>
      </c>
    </row>
    <row r="37" spans="1:18" x14ac:dyDescent="0.25">
      <c r="A37" s="9">
        <v>4</v>
      </c>
      <c r="B37" s="9">
        <v>71</v>
      </c>
      <c r="C37" s="9" t="s">
        <v>25</v>
      </c>
      <c r="D37" s="9">
        <v>1972</v>
      </c>
      <c r="E37" s="23">
        <v>1.0565384615384614</v>
      </c>
      <c r="F37" s="13">
        <v>2.4421296296296296E-3</v>
      </c>
      <c r="G37" s="26" t="s">
        <v>44</v>
      </c>
      <c r="H37" s="26">
        <v>4</v>
      </c>
      <c r="I37" s="13">
        <f>F37/E37</f>
        <v>2.3114441343418412E-3</v>
      </c>
      <c r="J37" s="13"/>
      <c r="K37" s="13"/>
      <c r="L37" s="13"/>
      <c r="M37" s="30"/>
      <c r="N37" s="13"/>
      <c r="O37" s="13"/>
      <c r="P37" s="13"/>
      <c r="Q37" s="26">
        <v>47</v>
      </c>
      <c r="R37" s="25">
        <f>Q37+P37+O37+M37+H37</f>
        <v>51</v>
      </c>
    </row>
    <row r="38" spans="1:18" x14ac:dyDescent="0.25">
      <c r="F38" s="1" t="s">
        <v>14</v>
      </c>
      <c r="H38" s="24"/>
    </row>
  </sheetData>
  <sortState ref="B35:R39">
    <sortCondition descending="1" ref="R35"/>
  </sortState>
  <mergeCells count="3">
    <mergeCell ref="J6:K6"/>
    <mergeCell ref="L6:M6"/>
    <mergeCell ref="N6:O6"/>
  </mergeCells>
  <pageMargins left="0.7" right="0.7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C3" sqref="C3"/>
    </sheetView>
  </sheetViews>
  <sheetFormatPr defaultRowHeight="15" x14ac:dyDescent="0.25"/>
  <sheetData>
    <row r="1" spans="1:4" x14ac:dyDescent="0.25">
      <c r="A1" s="21" t="s">
        <v>38</v>
      </c>
      <c r="B1" s="22" t="s">
        <v>39</v>
      </c>
      <c r="C1" s="21" t="s">
        <v>4</v>
      </c>
      <c r="D1" s="21"/>
    </row>
    <row r="2" spans="1:4" x14ac:dyDescent="0.25">
      <c r="A2" s="23">
        <v>1999</v>
      </c>
      <c r="B2" s="21"/>
      <c r="C2" s="21"/>
      <c r="D2" s="23"/>
    </row>
    <row r="3" spans="1:4" x14ac:dyDescent="0.25">
      <c r="A3" s="23">
        <v>1998</v>
      </c>
      <c r="B3" s="22">
        <v>18</v>
      </c>
      <c r="C3" s="23">
        <v>1.0032051282051282</v>
      </c>
      <c r="D3" s="23"/>
    </row>
    <row r="4" spans="1:4" x14ac:dyDescent="0.25">
      <c r="A4" s="23">
        <v>1997</v>
      </c>
      <c r="B4" s="22">
        <v>19</v>
      </c>
      <c r="C4" s="23">
        <v>1.0020512820512821</v>
      </c>
      <c r="D4" s="23"/>
    </row>
    <row r="5" spans="1:4" x14ac:dyDescent="0.25">
      <c r="A5" s="23">
        <v>1996</v>
      </c>
      <c r="B5" s="22">
        <v>20</v>
      </c>
      <c r="C5" s="23">
        <v>1.0011538461538461</v>
      </c>
      <c r="D5" s="23"/>
    </row>
    <row r="6" spans="1:4" x14ac:dyDescent="0.25">
      <c r="A6" s="23">
        <v>1995</v>
      </c>
      <c r="B6" s="22">
        <v>21</v>
      </c>
      <c r="C6" s="23">
        <v>1.0005128205128204</v>
      </c>
      <c r="D6" s="23"/>
    </row>
    <row r="7" spans="1:4" x14ac:dyDescent="0.25">
      <c r="A7" s="23">
        <v>1994</v>
      </c>
      <c r="B7" s="22">
        <v>22</v>
      </c>
      <c r="C7" s="23">
        <v>1.0001282051282052</v>
      </c>
      <c r="D7" s="23"/>
    </row>
    <row r="8" spans="1:4" x14ac:dyDescent="0.25">
      <c r="A8" s="23">
        <v>1993</v>
      </c>
      <c r="B8" s="22">
        <v>23</v>
      </c>
      <c r="C8" s="23">
        <v>1</v>
      </c>
      <c r="D8" s="23"/>
    </row>
    <row r="9" spans="1:4" x14ac:dyDescent="0.25">
      <c r="A9" s="23">
        <v>1992</v>
      </c>
      <c r="B9" s="22">
        <v>24</v>
      </c>
      <c r="C9" s="23">
        <v>1.0001282051282052</v>
      </c>
      <c r="D9" s="23"/>
    </row>
    <row r="10" spans="1:4" x14ac:dyDescent="0.25">
      <c r="A10" s="23">
        <v>1991</v>
      </c>
      <c r="B10" s="22">
        <v>25</v>
      </c>
      <c r="C10" s="23">
        <v>1.0005128205128204</v>
      </c>
      <c r="D10" s="23"/>
    </row>
    <row r="11" spans="1:4" x14ac:dyDescent="0.25">
      <c r="A11" s="23">
        <v>1990</v>
      </c>
      <c r="B11" s="22">
        <v>26</v>
      </c>
      <c r="C11" s="23">
        <v>1.0011538461538461</v>
      </c>
      <c r="D11" s="23"/>
    </row>
    <row r="12" spans="1:4" x14ac:dyDescent="0.25">
      <c r="A12" s="23">
        <v>1989</v>
      </c>
      <c r="B12" s="22">
        <v>27</v>
      </c>
      <c r="C12" s="23">
        <v>1.0020512820512821</v>
      </c>
      <c r="D12" s="23"/>
    </row>
    <row r="13" spans="1:4" x14ac:dyDescent="0.25">
      <c r="A13" s="23">
        <v>1988</v>
      </c>
      <c r="B13" s="22">
        <v>28</v>
      </c>
      <c r="C13" s="23">
        <v>1.0032051282051282</v>
      </c>
      <c r="D13" s="23"/>
    </row>
    <row r="14" spans="1:4" x14ac:dyDescent="0.25">
      <c r="A14" s="23">
        <v>1987</v>
      </c>
      <c r="B14" s="22">
        <v>29</v>
      </c>
      <c r="C14" s="23">
        <v>1.0046153846153847</v>
      </c>
      <c r="D14" s="23"/>
    </row>
    <row r="15" spans="1:4" x14ac:dyDescent="0.25">
      <c r="A15" s="23">
        <v>1986</v>
      </c>
      <c r="B15" s="22">
        <v>30</v>
      </c>
      <c r="C15" s="23">
        <v>1.0062820512820512</v>
      </c>
      <c r="D15" s="23"/>
    </row>
    <row r="16" spans="1:4" x14ac:dyDescent="0.25">
      <c r="A16" s="23">
        <v>1985</v>
      </c>
      <c r="B16" s="22">
        <v>31</v>
      </c>
      <c r="C16" s="23">
        <v>1.0082051282051283</v>
      </c>
      <c r="D16" s="23"/>
    </row>
    <row r="17" spans="1:4" x14ac:dyDescent="0.25">
      <c r="A17" s="23">
        <v>1984</v>
      </c>
      <c r="B17" s="22">
        <v>32</v>
      </c>
      <c r="C17" s="23">
        <v>1.0103846153846154</v>
      </c>
      <c r="D17" s="23"/>
    </row>
    <row r="18" spans="1:4" x14ac:dyDescent="0.25">
      <c r="A18" s="23">
        <v>1983</v>
      </c>
      <c r="B18" s="22">
        <v>33</v>
      </c>
      <c r="C18" s="23">
        <v>1.0128205128205128</v>
      </c>
      <c r="D18" s="23"/>
    </row>
    <row r="19" spans="1:4" x14ac:dyDescent="0.25">
      <c r="A19" s="23">
        <v>1982</v>
      </c>
      <c r="B19" s="22">
        <v>34</v>
      </c>
      <c r="C19" s="23">
        <v>1.0155128205128205</v>
      </c>
      <c r="D19" s="23"/>
    </row>
    <row r="20" spans="1:4" x14ac:dyDescent="0.25">
      <c r="A20" s="23">
        <v>1981</v>
      </c>
      <c r="B20" s="22">
        <v>35</v>
      </c>
      <c r="C20" s="23">
        <v>1.0184615384615385</v>
      </c>
      <c r="D20" s="23"/>
    </row>
    <row r="21" spans="1:4" x14ac:dyDescent="0.25">
      <c r="A21" s="23">
        <v>1980</v>
      </c>
      <c r="B21" s="22">
        <v>36</v>
      </c>
      <c r="C21" s="23">
        <v>1.0216666666666667</v>
      </c>
      <c r="D21" s="23"/>
    </row>
    <row r="22" spans="1:4" x14ac:dyDescent="0.25">
      <c r="A22" s="23">
        <v>1979</v>
      </c>
      <c r="B22" s="22">
        <v>37</v>
      </c>
      <c r="C22" s="23">
        <v>1.0251282051282051</v>
      </c>
      <c r="D22" s="23"/>
    </row>
    <row r="23" spans="1:4" x14ac:dyDescent="0.25">
      <c r="A23" s="23">
        <v>1978</v>
      </c>
      <c r="B23" s="22">
        <v>38</v>
      </c>
      <c r="C23" s="23">
        <v>1.0288461538461537</v>
      </c>
      <c r="D23" s="23"/>
    </row>
    <row r="24" spans="1:4" x14ac:dyDescent="0.25">
      <c r="A24" s="23">
        <v>1977</v>
      </c>
      <c r="B24" s="22">
        <v>39</v>
      </c>
      <c r="C24" s="23">
        <v>1.0328205128205128</v>
      </c>
      <c r="D24" s="23"/>
    </row>
    <row r="25" spans="1:4" x14ac:dyDescent="0.25">
      <c r="A25" s="23">
        <v>1976</v>
      </c>
      <c r="B25" s="22">
        <v>40</v>
      </c>
      <c r="C25" s="23">
        <v>1.0370512820512821</v>
      </c>
      <c r="D25" s="23"/>
    </row>
    <row r="26" spans="1:4" x14ac:dyDescent="0.25">
      <c r="A26" s="23">
        <v>1975</v>
      </c>
      <c r="B26" s="22">
        <v>41</v>
      </c>
      <c r="C26" s="23">
        <v>1.0415384615384615</v>
      </c>
      <c r="D26" s="23"/>
    </row>
    <row r="27" spans="1:4" x14ac:dyDescent="0.25">
      <c r="A27" s="23">
        <v>1974</v>
      </c>
      <c r="B27" s="22">
        <v>42</v>
      </c>
      <c r="C27" s="23">
        <v>1.0462820512820512</v>
      </c>
      <c r="D27" s="23"/>
    </row>
    <row r="28" spans="1:4" x14ac:dyDescent="0.25">
      <c r="A28" s="23">
        <v>1973</v>
      </c>
      <c r="B28" s="22">
        <v>43</v>
      </c>
      <c r="C28" s="23">
        <v>1.0512820512820513</v>
      </c>
      <c r="D28" s="23"/>
    </row>
    <row r="29" spans="1:4" x14ac:dyDescent="0.25">
      <c r="A29" s="23">
        <v>1972</v>
      </c>
      <c r="B29" s="22">
        <v>44</v>
      </c>
      <c r="C29" s="23">
        <v>1.0565384615384614</v>
      </c>
      <c r="D29" s="23"/>
    </row>
    <row r="30" spans="1:4" x14ac:dyDescent="0.25">
      <c r="A30" s="23">
        <v>1971</v>
      </c>
      <c r="B30" s="22">
        <v>45</v>
      </c>
      <c r="C30" s="23">
        <v>1.062051282051282</v>
      </c>
      <c r="D30" s="23"/>
    </row>
    <row r="31" spans="1:4" x14ac:dyDescent="0.25">
      <c r="A31" s="23">
        <v>1970</v>
      </c>
      <c r="B31" s="22">
        <v>46</v>
      </c>
      <c r="C31" s="23">
        <v>1.0678205128205129</v>
      </c>
      <c r="D31" s="23"/>
    </row>
    <row r="32" spans="1:4" x14ac:dyDescent="0.25">
      <c r="A32" s="23">
        <v>1969</v>
      </c>
      <c r="B32" s="22">
        <v>47</v>
      </c>
      <c r="C32" s="23">
        <v>1.0738461538461539</v>
      </c>
      <c r="D32" s="23"/>
    </row>
    <row r="33" spans="1:4" x14ac:dyDescent="0.25">
      <c r="A33" s="23">
        <v>1968</v>
      </c>
      <c r="B33" s="22">
        <v>48</v>
      </c>
      <c r="C33" s="23">
        <v>1.0801282051282051</v>
      </c>
      <c r="D33" s="23"/>
    </row>
    <row r="34" spans="1:4" x14ac:dyDescent="0.25">
      <c r="A34" s="23">
        <v>1967</v>
      </c>
      <c r="B34" s="22">
        <v>49</v>
      </c>
      <c r="C34" s="23">
        <v>1.0866666666666667</v>
      </c>
      <c r="D34" s="23"/>
    </row>
    <row r="35" spans="1:4" x14ac:dyDescent="0.25">
      <c r="A35" s="23">
        <v>1966</v>
      </c>
      <c r="B35" s="22">
        <v>50</v>
      </c>
      <c r="C35" s="23">
        <v>1.0934615384615385</v>
      </c>
      <c r="D35" s="23"/>
    </row>
    <row r="36" spans="1:4" x14ac:dyDescent="0.25">
      <c r="A36" s="23">
        <v>1965</v>
      </c>
      <c r="B36" s="22">
        <v>51</v>
      </c>
      <c r="C36" s="23">
        <v>1.1005128205128205</v>
      </c>
      <c r="D36" s="23"/>
    </row>
    <row r="37" spans="1:4" x14ac:dyDescent="0.25">
      <c r="A37" s="23">
        <v>1964</v>
      </c>
      <c r="B37" s="22">
        <v>52</v>
      </c>
      <c r="C37" s="23">
        <v>1.1078205128205127</v>
      </c>
      <c r="D37" s="23"/>
    </row>
    <row r="38" spans="1:4" x14ac:dyDescent="0.25">
      <c r="A38" s="23">
        <v>1963</v>
      </c>
      <c r="B38" s="22">
        <v>53</v>
      </c>
      <c r="C38" s="23">
        <v>1.1153846153846154</v>
      </c>
      <c r="D38" s="23"/>
    </row>
    <row r="39" spans="1:4" x14ac:dyDescent="0.25">
      <c r="A39" s="23">
        <v>1962</v>
      </c>
      <c r="B39" s="22">
        <v>54</v>
      </c>
      <c r="C39" s="23">
        <v>1.1232051282051283</v>
      </c>
      <c r="D39" s="23"/>
    </row>
    <row r="40" spans="1:4" x14ac:dyDescent="0.25">
      <c r="A40" s="23">
        <v>1961</v>
      </c>
      <c r="B40" s="22">
        <v>55</v>
      </c>
      <c r="C40" s="23">
        <v>1.1312820512820512</v>
      </c>
      <c r="D40" s="23"/>
    </row>
    <row r="41" spans="1:4" x14ac:dyDescent="0.25">
      <c r="A41" s="23">
        <v>1960</v>
      </c>
      <c r="B41" s="22">
        <v>56</v>
      </c>
      <c r="C41" s="23">
        <v>1.1396153846153847</v>
      </c>
      <c r="D41" s="23"/>
    </row>
    <row r="42" spans="1:4" x14ac:dyDescent="0.25">
      <c r="A42" s="23">
        <v>1959</v>
      </c>
      <c r="B42" s="22">
        <v>57</v>
      </c>
      <c r="C42" s="23">
        <v>1.1482051282051282</v>
      </c>
      <c r="D42" s="23"/>
    </row>
    <row r="43" spans="1:4" x14ac:dyDescent="0.25">
      <c r="A43" s="23">
        <v>1958</v>
      </c>
      <c r="B43" s="22">
        <v>58</v>
      </c>
      <c r="C43" s="23">
        <v>1.1570512820512819</v>
      </c>
      <c r="D43" s="23"/>
    </row>
    <row r="44" spans="1:4" x14ac:dyDescent="0.25">
      <c r="A44" s="23">
        <v>1957</v>
      </c>
      <c r="B44" s="22">
        <v>59</v>
      </c>
      <c r="C44" s="23">
        <v>1.1661538461538461</v>
      </c>
      <c r="D44" s="23"/>
    </row>
    <row r="45" spans="1:4" x14ac:dyDescent="0.25">
      <c r="A45" s="23">
        <v>1956</v>
      </c>
      <c r="B45" s="22">
        <v>60</v>
      </c>
      <c r="C45" s="23">
        <v>1.1755128205128205</v>
      </c>
      <c r="D45" s="23"/>
    </row>
    <row r="46" spans="1:4" x14ac:dyDescent="0.25">
      <c r="A46" s="23">
        <v>1955</v>
      </c>
      <c r="B46" s="22">
        <v>61</v>
      </c>
      <c r="C46" s="23">
        <v>1.185128205128205</v>
      </c>
      <c r="D46" s="23"/>
    </row>
    <row r="47" spans="1:4" x14ac:dyDescent="0.25">
      <c r="A47" s="23">
        <v>1954</v>
      </c>
      <c r="B47" s="22">
        <v>62</v>
      </c>
      <c r="C47" s="23">
        <v>1.1950000000000001</v>
      </c>
      <c r="D47" s="23"/>
    </row>
    <row r="48" spans="1:4" x14ac:dyDescent="0.25">
      <c r="A48" s="23">
        <v>1953</v>
      </c>
      <c r="B48" s="22">
        <v>63</v>
      </c>
      <c r="C48" s="23">
        <v>1.2051282051282051</v>
      </c>
      <c r="D48" s="23"/>
    </row>
    <row r="49" spans="1:4" x14ac:dyDescent="0.25">
      <c r="A49" s="23">
        <v>1952</v>
      </c>
      <c r="B49" s="22">
        <v>64</v>
      </c>
      <c r="C49" s="23">
        <v>1.2155128205128205</v>
      </c>
      <c r="D49" s="23"/>
    </row>
    <row r="50" spans="1:4" x14ac:dyDescent="0.25">
      <c r="A50" s="23">
        <v>1951</v>
      </c>
      <c r="B50" s="22">
        <v>65</v>
      </c>
      <c r="C50" s="23">
        <v>1.2261538461538461</v>
      </c>
      <c r="D50" s="23"/>
    </row>
    <row r="51" spans="1:4" x14ac:dyDescent="0.25">
      <c r="A51" s="23">
        <v>1950</v>
      </c>
      <c r="B51" s="22">
        <v>66</v>
      </c>
      <c r="C51" s="23">
        <v>1.237051282051282</v>
      </c>
      <c r="D51" s="23"/>
    </row>
    <row r="52" spans="1:4" x14ac:dyDescent="0.25">
      <c r="A52" s="23">
        <v>1949</v>
      </c>
      <c r="B52" s="22">
        <v>67</v>
      </c>
      <c r="C52" s="23">
        <v>1.2482051282051283</v>
      </c>
      <c r="D52" s="23"/>
    </row>
    <row r="53" spans="1:4" x14ac:dyDescent="0.25">
      <c r="A53" s="23">
        <v>1948</v>
      </c>
      <c r="B53" s="22">
        <v>68</v>
      </c>
      <c r="C53" s="23">
        <v>1.2591880341880299</v>
      </c>
      <c r="D53" s="23"/>
    </row>
    <row r="54" spans="1:4" x14ac:dyDescent="0.25">
      <c r="A54" s="23">
        <v>1947</v>
      </c>
      <c r="B54" s="22">
        <v>69</v>
      </c>
      <c r="C54" s="23">
        <v>1.2702849002848899</v>
      </c>
      <c r="D54" s="23"/>
    </row>
    <row r="55" spans="1:4" x14ac:dyDescent="0.25">
      <c r="A55" s="23">
        <v>1946</v>
      </c>
      <c r="B55" s="22">
        <v>70</v>
      </c>
      <c r="C55" s="23">
        <v>1.28135327635327</v>
      </c>
      <c r="D55" s="23"/>
    </row>
    <row r="56" spans="1:4" x14ac:dyDescent="0.25">
      <c r="A56" s="23">
        <v>1945</v>
      </c>
      <c r="B56" s="22">
        <v>71</v>
      </c>
      <c r="C56" s="23">
        <v>1.2924216524216401</v>
      </c>
      <c r="D56" s="23"/>
    </row>
    <row r="57" spans="1:4" x14ac:dyDescent="0.25">
      <c r="A57" s="23"/>
      <c r="B57" s="22"/>
      <c r="C57" s="23"/>
      <c r="D57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Ченовик</vt:lpstr>
      <vt:lpstr>Спринт 23.02.17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2017-02-26T07:18:03Z</dcterms:modified>
</cp:coreProperties>
</file>