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'Лист1'!$A$1:$S$35</definedName>
  </definedNames>
  <calcPr fullCalcOnLoad="1"/>
</workbook>
</file>

<file path=xl/sharedStrings.xml><?xml version="1.0" encoding="utf-8"?>
<sst xmlns="http://schemas.openxmlformats.org/spreadsheetml/2006/main" count="192" uniqueCount="100">
  <si>
    <t>Родионов Александр</t>
  </si>
  <si>
    <t>Ермаков Владимир</t>
  </si>
  <si>
    <t>Яковлев Александр</t>
  </si>
  <si>
    <t>Мочкаев Константин</t>
  </si>
  <si>
    <t>Глуходедов Дмитрий</t>
  </si>
  <si>
    <t>Тарадов Олег</t>
  </si>
  <si>
    <t>Кузяев Александр</t>
  </si>
  <si>
    <t>Маюков Владимир</t>
  </si>
  <si>
    <t>Адаменков Юрий</t>
  </si>
  <si>
    <t>Утин Владимир</t>
  </si>
  <si>
    <t>Протокол</t>
  </si>
  <si>
    <t xml:space="preserve">                               МУЖЧИНЫ</t>
  </si>
  <si>
    <t>№</t>
  </si>
  <si>
    <t>ФИО</t>
  </si>
  <si>
    <t>Чистое время на дистанции</t>
  </si>
  <si>
    <t>Время с учётом коэффициента</t>
  </si>
  <si>
    <t>Отставание</t>
  </si>
  <si>
    <t>Год
рождения</t>
  </si>
  <si>
    <t>Место</t>
  </si>
  <si>
    <t xml:space="preserve">                               ЖЕНЩИНЫ</t>
  </si>
  <si>
    <t>Бурцева Наталия</t>
  </si>
  <si>
    <t>Родимова Алла</t>
  </si>
  <si>
    <t>Кунин Максим</t>
  </si>
  <si>
    <t>Шарова Александра</t>
  </si>
  <si>
    <t>Баранцев Денис</t>
  </si>
  <si>
    <t>Ковалдов Андрей</t>
  </si>
  <si>
    <t>Галихин Евгений</t>
  </si>
  <si>
    <t>Ларионов Вадим</t>
  </si>
  <si>
    <t>Очки 
за I этап</t>
  </si>
  <si>
    <t xml:space="preserve">свободный ход - 2,3 км.  </t>
  </si>
  <si>
    <t>Один круг</t>
  </si>
  <si>
    <t>к</t>
  </si>
  <si>
    <t>Кайдаш Станислав</t>
  </si>
  <si>
    <t>Кошкин Никита</t>
  </si>
  <si>
    <t>Морозов Николай</t>
  </si>
  <si>
    <t>Шумкин Дмитрий</t>
  </si>
  <si>
    <t>Артёмов Алексей</t>
  </si>
  <si>
    <t>Сметанин Иван</t>
  </si>
  <si>
    <t>Мартынов Виктор</t>
  </si>
  <si>
    <t>Бутусов Юрий</t>
  </si>
  <si>
    <t>Козекаева Мария</t>
  </si>
  <si>
    <t>Хренова Анастасия</t>
  </si>
  <si>
    <t>Глебычева Ирина</t>
  </si>
  <si>
    <t>Львова Светлана</t>
  </si>
  <si>
    <t>Открытие сезона 2017-2018</t>
  </si>
  <si>
    <t xml:space="preserve">17.12.2016: свободный ход - 4,6 км. </t>
  </si>
  <si>
    <t>Шмелёв Валерий</t>
  </si>
  <si>
    <t>Попов Павел</t>
  </si>
  <si>
    <t>№ уч</t>
  </si>
  <si>
    <t>Стартовое время</t>
  </si>
  <si>
    <t>Финиш</t>
  </si>
  <si>
    <t>Бакумов Алексей</t>
  </si>
  <si>
    <t xml:space="preserve"> </t>
  </si>
  <si>
    <t>Место чистое пролог</t>
  </si>
  <si>
    <t>2</t>
  </si>
  <si>
    <t>6</t>
  </si>
  <si>
    <t>0</t>
  </si>
  <si>
    <t>8</t>
  </si>
  <si>
    <t>5</t>
  </si>
  <si>
    <t>1</t>
  </si>
  <si>
    <t>3</t>
  </si>
  <si>
    <t>4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</si>
  <si>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</si>
  <si>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</si>
  <si>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</si>
  <si>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</si>
  <si>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</si>
  <si>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</si>
  <si>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</si>
  <si>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</si>
  <si>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</si>
  <si>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</si>
  <si>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Чистое время</t>
  </si>
  <si>
    <t>Бонусные оч. чистое время</t>
  </si>
  <si>
    <t>1/4</t>
  </si>
  <si>
    <t>1/2</t>
  </si>
  <si>
    <t>Финал</t>
  </si>
  <si>
    <t>Доп. Очки</t>
  </si>
  <si>
    <t>Очки с "К" пролог</t>
  </si>
  <si>
    <t>55</t>
  </si>
  <si>
    <t>44</t>
  </si>
  <si>
    <t>51</t>
  </si>
  <si>
    <t>41</t>
  </si>
  <si>
    <t>47</t>
  </si>
  <si>
    <t>38</t>
  </si>
  <si>
    <t>36</t>
  </si>
  <si>
    <t>34</t>
  </si>
  <si>
    <t>32</t>
  </si>
  <si>
    <t>30</t>
  </si>
  <si>
    <t>29</t>
  </si>
  <si>
    <t>28</t>
  </si>
  <si>
    <t>27</t>
  </si>
  <si>
    <t>26</t>
  </si>
  <si>
    <t>25</t>
  </si>
  <si>
    <t>Очки 
за 8 этап</t>
  </si>
  <si>
    <t>Протокол 23.02.2018</t>
  </si>
  <si>
    <t>Спринт</t>
  </si>
  <si>
    <t>Время с "К"</t>
  </si>
  <si>
    <t>Серова Надежда</t>
  </si>
  <si>
    <t>60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</si>
</sst>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h]:mm:ss;@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7" fillId="0" borderId="0">
      <alignment/>
      <protection/>
    </xf>
    <xf numFmtId="173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0" fontId="5" fillId="0" borderId="10" xfId="54" applyFont="1" applyBorder="1">
      <alignment/>
      <protection/>
    </xf>
    <xf numFmtId="21" fontId="6" fillId="0" borderId="10" xfId="0" applyNumberFormat="1" applyFont="1" applyBorder="1" applyAlignment="1">
      <alignment horizontal="center" wrapText="1"/>
    </xf>
    <xf numFmtId="21" fontId="7" fillId="0" borderId="10" xfId="54" applyNumberFormat="1" applyFont="1" applyBorder="1" applyAlignment="1">
      <alignment horizontal="center"/>
      <protection/>
    </xf>
    <xf numFmtId="21" fontId="45" fillId="0" borderId="10" xfId="0" applyNumberFormat="1" applyFont="1" applyBorder="1" applyAlignment="1">
      <alignment horizontal="center"/>
    </xf>
    <xf numFmtId="21" fontId="4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0" fontId="5" fillId="0" borderId="10" xfId="54" applyFont="1" applyBorder="1">
      <alignment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45" fillId="0" borderId="10" xfId="0" applyNumberFormat="1" applyFont="1" applyBorder="1" applyAlignment="1">
      <alignment horizontal="center" vertical="center"/>
    </xf>
    <xf numFmtId="175" fontId="7" fillId="0" borderId="10" xfId="54" applyNumberFormat="1" applyFont="1" applyBorder="1" applyAlignment="1">
      <alignment horizontal="center" vertical="center"/>
      <protection/>
    </xf>
    <xf numFmtId="175" fontId="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25" fillId="0" borderId="10" xfId="54" applyNumberFormat="1" applyFont="1" applyBorder="1" applyAlignment="1">
      <alignment horizontal="center" vertical="center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54" applyFont="1" applyBorder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PageLayoutView="0" workbookViewId="0" topLeftCell="A20">
      <selection activeCell="B29" sqref="B29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3" width="9.00390625" style="0" bestFit="1" customWidth="1"/>
    <col min="4" max="4" width="12.25390625" style="3" hidden="1" customWidth="1"/>
    <col min="5" max="6" width="9.125" style="3" customWidth="1"/>
    <col min="7" max="7" width="8.75390625" style="3" customWidth="1"/>
    <col min="8" max="10" width="8.625" style="3" customWidth="1"/>
    <col min="11" max="11" width="10.375" style="3" customWidth="1"/>
    <col min="12" max="12" width="8.75390625" style="3" customWidth="1"/>
    <col min="13" max="13" width="5.625" style="3" customWidth="1"/>
    <col min="14" max="14" width="9.125" style="3" customWidth="1"/>
    <col min="15" max="15" width="5.00390625" style="3" customWidth="1"/>
    <col min="16" max="16" width="9.125" style="3" customWidth="1"/>
    <col min="17" max="17" width="5.625" style="3" customWidth="1"/>
    <col min="18" max="18" width="5.875" style="3" customWidth="1"/>
    <col min="19" max="19" width="11.25390625" style="0" bestFit="1" customWidth="1"/>
  </cols>
  <sheetData>
    <row r="1" spans="2:18" ht="12.75">
      <c r="B1" s="4" t="s">
        <v>95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2:18" ht="12.75">
      <c r="B2" t="s">
        <v>96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4:18" ht="12.75"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4:18" ht="12.75"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2:18" ht="12.75">
      <c r="B5" s="31" t="s">
        <v>11</v>
      </c>
      <c r="C5" s="31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2:18" ht="12" customHeight="1">
      <c r="B6" s="1"/>
      <c r="C6" s="1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9" ht="12.75" customHeight="1" hidden="1">
      <c r="A7" s="30" t="s">
        <v>48</v>
      </c>
      <c r="B7" s="29" t="s">
        <v>13</v>
      </c>
      <c r="C7" s="30" t="s">
        <v>17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30" t="s">
        <v>94</v>
      </c>
    </row>
    <row r="8" spans="1:19" ht="45.75" customHeight="1">
      <c r="A8" s="30"/>
      <c r="B8" s="29"/>
      <c r="C8" s="29"/>
      <c r="D8" s="12" t="s">
        <v>31</v>
      </c>
      <c r="E8" s="12" t="s">
        <v>49</v>
      </c>
      <c r="F8" s="12" t="s">
        <v>50</v>
      </c>
      <c r="G8" s="12" t="s">
        <v>72</v>
      </c>
      <c r="H8" s="12" t="s">
        <v>53</v>
      </c>
      <c r="I8" s="12" t="s">
        <v>97</v>
      </c>
      <c r="J8" s="12" t="s">
        <v>78</v>
      </c>
      <c r="K8" s="38" t="s">
        <v>73</v>
      </c>
      <c r="L8" s="47" t="s">
        <v>74</v>
      </c>
      <c r="M8" s="48"/>
      <c r="N8" s="47" t="s">
        <v>75</v>
      </c>
      <c r="O8" s="48"/>
      <c r="P8" s="45" t="s">
        <v>76</v>
      </c>
      <c r="Q8" s="46"/>
      <c r="R8" s="49" t="s">
        <v>77</v>
      </c>
      <c r="S8" s="30"/>
    </row>
    <row r="9" spans="1:19" ht="2.25" customHeight="1">
      <c r="A9" s="13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5.75">
      <c r="A10" s="2">
        <v>16</v>
      </c>
      <c r="B10" s="10" t="s">
        <v>2</v>
      </c>
      <c r="C10" s="5">
        <v>1969</v>
      </c>
      <c r="D10" s="24">
        <v>1.0866666666666667</v>
      </c>
      <c r="E10" s="26">
        <v>0.002777777777777778</v>
      </c>
      <c r="F10" s="25">
        <f>G10+E10</f>
        <v>0.005486111111111112</v>
      </c>
      <c r="G10" s="26">
        <v>0.0027083333333333334</v>
      </c>
      <c r="H10" s="35" t="s">
        <v>60</v>
      </c>
      <c r="I10" s="50">
        <f>G10/D10</f>
        <v>0.002492331288343558</v>
      </c>
      <c r="J10" s="51">
        <v>60</v>
      </c>
      <c r="K10" s="42" t="s">
        <v>58</v>
      </c>
      <c r="L10" s="39">
        <v>0.0029861111111111113</v>
      </c>
      <c r="M10" s="42" t="s">
        <v>60</v>
      </c>
      <c r="N10" s="39">
        <v>0.0029861111111111113</v>
      </c>
      <c r="O10" s="42" t="s">
        <v>61</v>
      </c>
      <c r="P10" s="39">
        <v>0.0027546296296296294</v>
      </c>
      <c r="Q10" s="42" t="s">
        <v>58</v>
      </c>
      <c r="R10" s="42" t="s">
        <v>59</v>
      </c>
      <c r="S10" s="52">
        <f>R10+Q10+O10+M10+K10+J10</f>
        <v>78</v>
      </c>
    </row>
    <row r="11" spans="1:19" ht="17.25" customHeight="1">
      <c r="A11" s="2">
        <v>6</v>
      </c>
      <c r="B11" s="10" t="s">
        <v>0</v>
      </c>
      <c r="C11" s="5">
        <v>1986</v>
      </c>
      <c r="D11" s="36">
        <v>1.0103846153846154</v>
      </c>
      <c r="E11" s="27">
        <v>0.0010416666666666667</v>
      </c>
      <c r="F11" s="25">
        <f>G11+E11</f>
        <v>0.0036921296296296294</v>
      </c>
      <c r="G11" s="27">
        <v>0.0026504629629629625</v>
      </c>
      <c r="H11" s="35">
        <v>1</v>
      </c>
      <c r="I11" s="50">
        <f>G11/D11</f>
        <v>0.002623221813362658</v>
      </c>
      <c r="J11" s="51" t="s">
        <v>79</v>
      </c>
      <c r="K11" s="42">
        <v>3</v>
      </c>
      <c r="L11" s="39">
        <v>0.002893518518518519</v>
      </c>
      <c r="M11" s="42" t="s">
        <v>59</v>
      </c>
      <c r="N11" s="39">
        <v>0.0029861111111111113</v>
      </c>
      <c r="O11" s="42" t="s">
        <v>54</v>
      </c>
      <c r="P11" s="39">
        <v>0.002673611111111111</v>
      </c>
      <c r="Q11" s="42" t="s">
        <v>60</v>
      </c>
      <c r="R11" s="42" t="s">
        <v>54</v>
      </c>
      <c r="S11" s="52">
        <f>R11+Q11+O11+M11+K11+J11</f>
        <v>66</v>
      </c>
    </row>
    <row r="12" spans="1:19" ht="15.75">
      <c r="A12" s="2">
        <v>3</v>
      </c>
      <c r="B12" s="10" t="s">
        <v>1</v>
      </c>
      <c r="C12" s="5">
        <v>1959</v>
      </c>
      <c r="D12" s="16">
        <v>1.166153846153846</v>
      </c>
      <c r="E12" s="27">
        <v>0.0005208333333333333</v>
      </c>
      <c r="F12" s="25">
        <f>G12+E12</f>
        <v>0.0036226851851851854</v>
      </c>
      <c r="G12" s="27">
        <v>0.003101851851851852</v>
      </c>
      <c r="H12" s="35" t="s">
        <v>65</v>
      </c>
      <c r="I12" s="50">
        <f>G12/D12</f>
        <v>0.0026598993452555462</v>
      </c>
      <c r="J12" s="51" t="s">
        <v>81</v>
      </c>
      <c r="K12" s="42" t="s">
        <v>58</v>
      </c>
      <c r="L12" s="39">
        <v>0.003344907407407407</v>
      </c>
      <c r="M12" s="42" t="s">
        <v>58</v>
      </c>
      <c r="N12" s="39"/>
      <c r="O12" s="34"/>
      <c r="P12" s="39"/>
      <c r="Q12" s="34"/>
      <c r="R12" s="34"/>
      <c r="S12" s="52">
        <f>R12+Q12+O12+M12+K12+J12</f>
        <v>61</v>
      </c>
    </row>
    <row r="13" spans="1:19" ht="15.75">
      <c r="A13" s="2">
        <v>15</v>
      </c>
      <c r="B13" s="10" t="s">
        <v>27</v>
      </c>
      <c r="C13" s="5">
        <v>1978</v>
      </c>
      <c r="D13" s="16">
        <v>1.037051282051282</v>
      </c>
      <c r="E13" s="27">
        <v>0.0026041666666666665</v>
      </c>
      <c r="F13" s="25">
        <f>G13+E13</f>
        <v>0.005381944444444444</v>
      </c>
      <c r="G13" s="27">
        <v>0.002777777777777778</v>
      </c>
      <c r="H13" s="35" t="s">
        <v>61</v>
      </c>
      <c r="I13" s="50">
        <f>G13/D13</f>
        <v>0.0026785346355132486</v>
      </c>
      <c r="J13" s="51" t="s">
        <v>80</v>
      </c>
      <c r="K13" s="42" t="s">
        <v>61</v>
      </c>
      <c r="L13" s="39">
        <v>0.002893518518518519</v>
      </c>
      <c r="M13" s="42" t="s">
        <v>60</v>
      </c>
      <c r="N13" s="39">
        <v>0.002905092592592593</v>
      </c>
      <c r="O13" s="42" t="s">
        <v>61</v>
      </c>
      <c r="P13" s="39">
        <v>0.002800925925925926</v>
      </c>
      <c r="Q13" s="42" t="s">
        <v>58</v>
      </c>
      <c r="R13" s="42"/>
      <c r="S13" s="52">
        <f>R13+Q13+O13+M13+K13+J13</f>
        <v>60</v>
      </c>
    </row>
    <row r="14" spans="1:19" ht="15.75">
      <c r="A14" s="2">
        <v>10</v>
      </c>
      <c r="B14" s="10" t="s">
        <v>26</v>
      </c>
      <c r="C14" s="5">
        <v>1987</v>
      </c>
      <c r="D14" s="36">
        <v>1.0082051282051283</v>
      </c>
      <c r="E14" s="27">
        <v>0.001736111111111111</v>
      </c>
      <c r="F14" s="25">
        <f>G14+E14</f>
        <v>0.004421296296296296</v>
      </c>
      <c r="G14" s="27">
        <v>0.002685185185185185</v>
      </c>
      <c r="H14" s="35" t="s">
        <v>54</v>
      </c>
      <c r="I14" s="50">
        <f>G14/D14</f>
        <v>0.0026633322030066684</v>
      </c>
      <c r="J14" s="51" t="s">
        <v>83</v>
      </c>
      <c r="K14" s="43" t="s">
        <v>60</v>
      </c>
      <c r="L14" s="40">
        <v>0.0029861111111111113</v>
      </c>
      <c r="M14" s="43" t="s">
        <v>59</v>
      </c>
      <c r="N14" s="40">
        <v>0.002962962962962963</v>
      </c>
      <c r="O14" s="43" t="s">
        <v>54</v>
      </c>
      <c r="P14" s="40">
        <v>0.002627314814814815</v>
      </c>
      <c r="Q14" s="43" t="s">
        <v>60</v>
      </c>
      <c r="R14" s="43" t="s">
        <v>60</v>
      </c>
      <c r="S14" s="52">
        <f>R14+Q14+O14+M14+K14+J14</f>
        <v>59</v>
      </c>
    </row>
    <row r="15" spans="1:19" ht="15.75">
      <c r="A15" s="2">
        <v>14</v>
      </c>
      <c r="B15" s="10" t="s">
        <v>4</v>
      </c>
      <c r="C15" s="5">
        <v>1972</v>
      </c>
      <c r="D15" s="36">
        <v>1.067820512820513</v>
      </c>
      <c r="E15" s="27">
        <v>0.0024305555555555556</v>
      </c>
      <c r="F15" s="25">
        <f>G15+E15</f>
        <v>0.005300925925925926</v>
      </c>
      <c r="G15" s="27">
        <v>0.002870370370370371</v>
      </c>
      <c r="H15" s="35" t="s">
        <v>58</v>
      </c>
      <c r="I15" s="50">
        <f>G15/D15</f>
        <v>0.0026880644601859635</v>
      </c>
      <c r="J15" s="51" t="s">
        <v>82</v>
      </c>
      <c r="K15" s="42" t="s">
        <v>61</v>
      </c>
      <c r="L15" s="39">
        <v>0.0029745370370370373</v>
      </c>
      <c r="M15" s="42" t="s">
        <v>60</v>
      </c>
      <c r="N15" s="39">
        <v>0.003356481481481481</v>
      </c>
      <c r="O15" s="42" t="s">
        <v>61</v>
      </c>
      <c r="P15" s="39"/>
      <c r="Q15" s="34"/>
      <c r="R15" s="34"/>
      <c r="S15" s="52">
        <f>R15+Q15+O15+M15+K15+J15</f>
        <v>52</v>
      </c>
    </row>
    <row r="16" spans="1:19" ht="15.75">
      <c r="A16" s="2">
        <v>17</v>
      </c>
      <c r="B16" s="10" t="s">
        <v>3</v>
      </c>
      <c r="C16" s="5">
        <v>1973</v>
      </c>
      <c r="D16" s="16">
        <v>1.062051282051282</v>
      </c>
      <c r="E16" s="27">
        <v>0.002951388888888889</v>
      </c>
      <c r="F16" s="25">
        <f>G16+E16</f>
        <v>0.0058796296296296305</v>
      </c>
      <c r="G16" s="27">
        <v>0.0029282407407407412</v>
      </c>
      <c r="H16" s="35" t="s">
        <v>63</v>
      </c>
      <c r="I16" s="50">
        <f>G16/D16</f>
        <v>0.002757155695048018</v>
      </c>
      <c r="J16" s="51" t="s">
        <v>85</v>
      </c>
      <c r="K16" s="42" t="s">
        <v>60</v>
      </c>
      <c r="L16" s="39">
        <v>0.0029282407407407412</v>
      </c>
      <c r="M16" s="42" t="s">
        <v>60</v>
      </c>
      <c r="N16" s="39">
        <v>0.0030787037037037037</v>
      </c>
      <c r="O16" s="42" t="s">
        <v>61</v>
      </c>
      <c r="P16" s="39"/>
      <c r="Q16" s="34"/>
      <c r="R16" s="34"/>
      <c r="S16" s="52">
        <f>R16+Q16+O16+M16+K16+J16</f>
        <v>46</v>
      </c>
    </row>
    <row r="17" spans="1:19" ht="15.75">
      <c r="A17" s="2">
        <v>11</v>
      </c>
      <c r="B17" s="10" t="s">
        <v>22</v>
      </c>
      <c r="C17" s="5">
        <v>1970</v>
      </c>
      <c r="D17" s="36">
        <v>1.080128205128205</v>
      </c>
      <c r="E17" s="27">
        <v>0.0019097222222222222</v>
      </c>
      <c r="F17" s="25">
        <f>G17+E17</f>
        <v>0.004837962962962963</v>
      </c>
      <c r="G17" s="27">
        <v>0.0029282407407407412</v>
      </c>
      <c r="H17" s="35" t="s">
        <v>57</v>
      </c>
      <c r="I17" s="50">
        <f>G17/D17</f>
        <v>0.0027110121991427635</v>
      </c>
      <c r="J17" s="51" t="s">
        <v>84</v>
      </c>
      <c r="K17" s="42" t="s">
        <v>60</v>
      </c>
      <c r="L17" s="39">
        <v>0.002951388888888889</v>
      </c>
      <c r="M17" s="42" t="s">
        <v>60</v>
      </c>
      <c r="N17" s="39"/>
      <c r="O17" s="42"/>
      <c r="P17" s="39"/>
      <c r="Q17" s="34"/>
      <c r="R17" s="34"/>
      <c r="S17" s="52">
        <f>R17+Q17+O17+M17+K17+J17</f>
        <v>44</v>
      </c>
    </row>
    <row r="18" spans="1:19" ht="15.75">
      <c r="A18" s="2">
        <v>13</v>
      </c>
      <c r="B18" s="10" t="s">
        <v>35</v>
      </c>
      <c r="C18" s="5">
        <v>1974</v>
      </c>
      <c r="D18" s="36">
        <v>1.0565384615384614</v>
      </c>
      <c r="E18" s="27">
        <v>0.0022569444444444447</v>
      </c>
      <c r="F18" s="25">
        <f>G18+E18</f>
        <v>0.0052199074074074075</v>
      </c>
      <c r="G18" s="27">
        <v>0.002962962962962963</v>
      </c>
      <c r="H18" s="35" t="s">
        <v>64</v>
      </c>
      <c r="I18" s="50">
        <f>G18/D18</f>
        <v>0.0028044061535142718</v>
      </c>
      <c r="J18" s="51" t="s">
        <v>87</v>
      </c>
      <c r="K18" s="42" t="s">
        <v>60</v>
      </c>
      <c r="L18" s="39">
        <v>0.0031134259259259257</v>
      </c>
      <c r="M18" s="42" t="s">
        <v>60</v>
      </c>
      <c r="N18" s="39">
        <v>0.003321759259259259</v>
      </c>
      <c r="O18" s="42" t="s">
        <v>61</v>
      </c>
      <c r="P18" s="39"/>
      <c r="Q18" s="34"/>
      <c r="R18" s="34"/>
      <c r="S18" s="52">
        <f>R18+Q18+O18+M18+K18+J18</f>
        <v>42</v>
      </c>
    </row>
    <row r="19" spans="1:19" ht="15.75">
      <c r="A19" s="2">
        <v>8</v>
      </c>
      <c r="B19" s="10" t="s">
        <v>24</v>
      </c>
      <c r="C19" s="5">
        <v>1980</v>
      </c>
      <c r="D19" s="16">
        <v>1.0288461538461537</v>
      </c>
      <c r="E19" s="27">
        <v>0.001388888888888889</v>
      </c>
      <c r="F19" s="25">
        <f>G19+E19</f>
        <v>0.0043055555555555555</v>
      </c>
      <c r="G19" s="27">
        <v>0.002916666666666667</v>
      </c>
      <c r="H19" s="35" t="s">
        <v>55</v>
      </c>
      <c r="I19" s="50">
        <f>G19/D19</f>
        <v>0.0028348909657320877</v>
      </c>
      <c r="J19" s="51" t="s">
        <v>89</v>
      </c>
      <c r="K19" s="42" t="s">
        <v>61</v>
      </c>
      <c r="L19" s="39">
        <v>0.0031134259259259257</v>
      </c>
      <c r="M19" s="42" t="s">
        <v>60</v>
      </c>
      <c r="N19" s="39">
        <v>0.003159722222222222</v>
      </c>
      <c r="O19" s="42" t="s">
        <v>61</v>
      </c>
      <c r="P19" s="39"/>
      <c r="Q19" s="34"/>
      <c r="R19" s="34"/>
      <c r="S19" s="52">
        <f>R19+Q19+O19+M19+K19+J19</f>
        <v>40</v>
      </c>
    </row>
    <row r="20" spans="1:19" ht="15.75">
      <c r="A20" s="2">
        <v>4</v>
      </c>
      <c r="B20" s="2" t="s">
        <v>51</v>
      </c>
      <c r="C20" s="5">
        <v>1977</v>
      </c>
      <c r="D20" s="36">
        <v>1.0415384615384615</v>
      </c>
      <c r="E20" s="27">
        <v>0.0006944444444444445</v>
      </c>
      <c r="F20" s="25">
        <f>G20+E20</f>
        <v>0.0036111111111111114</v>
      </c>
      <c r="G20" s="27">
        <v>0.002916666666666667</v>
      </c>
      <c r="H20" s="35" t="s">
        <v>62</v>
      </c>
      <c r="I20" s="50">
        <f>G20/D20</f>
        <v>0.0028003446578040376</v>
      </c>
      <c r="J20" s="51" t="s">
        <v>86</v>
      </c>
      <c r="K20" s="42" t="s">
        <v>60</v>
      </c>
      <c r="L20" s="39">
        <v>0</v>
      </c>
      <c r="M20" s="42" t="s">
        <v>60</v>
      </c>
      <c r="N20" s="39"/>
      <c r="O20" s="42"/>
      <c r="P20" s="39"/>
      <c r="Q20" s="34"/>
      <c r="R20" s="34"/>
      <c r="S20" s="52">
        <f>R20+Q20+O20+M20+K20+J20</f>
        <v>40</v>
      </c>
    </row>
    <row r="21" spans="1:19" ht="15.75">
      <c r="A21" s="2">
        <v>12</v>
      </c>
      <c r="B21" s="10" t="s">
        <v>5</v>
      </c>
      <c r="C21" s="5">
        <v>1959</v>
      </c>
      <c r="D21" s="16">
        <v>1.166153846153846</v>
      </c>
      <c r="E21" s="27">
        <v>0.0020833333333333333</v>
      </c>
      <c r="F21" s="25">
        <f>G21+E21</f>
        <v>0.005393518518518518</v>
      </c>
      <c r="G21" s="27">
        <v>0.003310185185185185</v>
      </c>
      <c r="H21" s="35" t="s">
        <v>70</v>
      </c>
      <c r="I21" s="50">
        <f>G21/D21</f>
        <v>0.002838549301280172</v>
      </c>
      <c r="J21" s="51" t="s">
        <v>88</v>
      </c>
      <c r="K21" s="42" t="s">
        <v>61</v>
      </c>
      <c r="L21" s="39">
        <v>0.003935185185185186</v>
      </c>
      <c r="M21" s="42" t="s">
        <v>58</v>
      </c>
      <c r="N21" s="39"/>
      <c r="O21" s="34"/>
      <c r="P21" s="39"/>
      <c r="Q21" s="34"/>
      <c r="R21" s="34"/>
      <c r="S21" s="52">
        <f>R21+Q21+O21+M21+K21+J21</f>
        <v>39</v>
      </c>
    </row>
    <row r="22" spans="1:19" ht="15.75">
      <c r="A22" s="2">
        <v>9</v>
      </c>
      <c r="B22" s="10" t="s">
        <v>6</v>
      </c>
      <c r="C22" s="5">
        <v>1965</v>
      </c>
      <c r="D22" s="16">
        <v>1.1153846153846154</v>
      </c>
      <c r="E22" s="27">
        <v>0.0015624999999999999</v>
      </c>
      <c r="F22" s="25">
        <f>G22+E22</f>
        <v>0.004861111111111111</v>
      </c>
      <c r="G22" s="27">
        <v>0.003298611111111111</v>
      </c>
      <c r="H22" s="35" t="s">
        <v>69</v>
      </c>
      <c r="I22" s="50">
        <f>G22/D22</f>
        <v>0.002957375478927203</v>
      </c>
      <c r="J22" s="51" t="s">
        <v>89</v>
      </c>
      <c r="K22" s="42" t="s">
        <v>58</v>
      </c>
      <c r="L22" s="39">
        <v>0.003483796296296296</v>
      </c>
      <c r="M22" s="42" t="s">
        <v>58</v>
      </c>
      <c r="N22" s="39"/>
      <c r="O22" s="34"/>
      <c r="P22" s="39"/>
      <c r="Q22" s="34"/>
      <c r="R22" s="34"/>
      <c r="S22" s="52">
        <f>R22+Q22+O22+M22+K22+J22</f>
        <v>39</v>
      </c>
    </row>
    <row r="23" spans="1:19" ht="15.75">
      <c r="A23" s="2">
        <v>1</v>
      </c>
      <c r="B23" s="10" t="s">
        <v>7</v>
      </c>
      <c r="C23" s="5">
        <v>1972</v>
      </c>
      <c r="D23" s="16">
        <v>1.067820512820513</v>
      </c>
      <c r="E23" s="27">
        <v>0.00017361111111111112</v>
      </c>
      <c r="F23" s="25">
        <f>G23+E23</f>
        <v>0.003368055555555555</v>
      </c>
      <c r="G23" s="27">
        <v>0.003194444444444444</v>
      </c>
      <c r="H23" s="35" t="s">
        <v>67</v>
      </c>
      <c r="I23" s="50">
        <f>G23/D23</f>
        <v>0.002991555608916636</v>
      </c>
      <c r="J23" s="51" t="s">
        <v>90</v>
      </c>
      <c r="K23" s="42" t="s">
        <v>54</v>
      </c>
      <c r="L23" s="39">
        <v>0.0030671296296296297</v>
      </c>
      <c r="M23" s="42" t="s">
        <v>60</v>
      </c>
      <c r="N23" s="39"/>
      <c r="O23" s="34"/>
      <c r="P23" s="39"/>
      <c r="Q23" s="34"/>
      <c r="R23" s="34"/>
      <c r="S23" s="52">
        <f>R23+Q23+O23+M23+K23+J23</f>
        <v>33</v>
      </c>
    </row>
    <row r="24" spans="1:21" ht="15.75">
      <c r="A24" s="23">
        <v>2</v>
      </c>
      <c r="B24" s="22" t="s">
        <v>47</v>
      </c>
      <c r="C24" s="5">
        <v>1977</v>
      </c>
      <c r="D24" s="36">
        <v>1.0415384615384615</v>
      </c>
      <c r="E24" s="25">
        <v>0.00034722222222222224</v>
      </c>
      <c r="F24" s="25">
        <f>G24+E24</f>
        <v>0.0035416666666666665</v>
      </c>
      <c r="G24" s="25">
        <v>0.003194444444444444</v>
      </c>
      <c r="H24" s="35" t="s">
        <v>68</v>
      </c>
      <c r="I24" s="50">
        <f>G24/D24</f>
        <v>0.0030670441490234695</v>
      </c>
      <c r="J24" s="51" t="s">
        <v>91</v>
      </c>
      <c r="K24" s="44" t="s">
        <v>54</v>
      </c>
      <c r="L24" s="41">
        <v>0.003321759259259259</v>
      </c>
      <c r="M24" s="44" t="s">
        <v>60</v>
      </c>
      <c r="N24" s="41"/>
      <c r="O24" s="37"/>
      <c r="P24" s="41"/>
      <c r="Q24" s="37"/>
      <c r="R24" s="37"/>
      <c r="S24" s="52">
        <f>R24+Q24+O24+M24+K24+J24</f>
        <v>32</v>
      </c>
      <c r="U24" t="s">
        <v>52</v>
      </c>
    </row>
    <row r="25" spans="1:19" ht="15.75">
      <c r="A25" s="2">
        <v>7</v>
      </c>
      <c r="B25" s="10" t="s">
        <v>8</v>
      </c>
      <c r="C25" s="5">
        <v>1978</v>
      </c>
      <c r="D25" s="16">
        <v>1.037051282051282</v>
      </c>
      <c r="E25" s="27">
        <v>0.0012152777777777778</v>
      </c>
      <c r="F25" s="25">
        <f>G25+E25</f>
        <v>0.0043981481481481476</v>
      </c>
      <c r="G25" s="27">
        <v>0.00318287037037037</v>
      </c>
      <c r="H25" s="35" t="s">
        <v>66</v>
      </c>
      <c r="I25" s="50">
        <f>G25/D25</f>
        <v>0.0030691542698589305</v>
      </c>
      <c r="J25" s="51" t="s">
        <v>92</v>
      </c>
      <c r="K25" s="42" t="s">
        <v>54</v>
      </c>
      <c r="L25" s="39">
        <v>0.003298611111111111</v>
      </c>
      <c r="M25" s="42" t="s">
        <v>60</v>
      </c>
      <c r="N25" s="39"/>
      <c r="O25" s="34"/>
      <c r="P25" s="39"/>
      <c r="Q25" s="34"/>
      <c r="R25" s="34"/>
      <c r="S25" s="52">
        <f>R25+Q25+O25+M25+K25+J25</f>
        <v>31</v>
      </c>
    </row>
    <row r="26" spans="1:19" ht="15.75">
      <c r="A26" s="2">
        <v>5</v>
      </c>
      <c r="B26" s="10" t="s">
        <v>37</v>
      </c>
      <c r="C26" s="5">
        <v>1984</v>
      </c>
      <c r="D26" s="16">
        <v>1.0155128205128205</v>
      </c>
      <c r="E26" s="27">
        <v>0.0008680555555555555</v>
      </c>
      <c r="F26" s="25">
        <f>G26+E26</f>
        <v>0.004247685185185186</v>
      </c>
      <c r="G26" s="27">
        <v>0.00337962962962963</v>
      </c>
      <c r="H26" s="35" t="s">
        <v>71</v>
      </c>
      <c r="I26" s="50">
        <f>G26/D26</f>
        <v>0.0033280029177011885</v>
      </c>
      <c r="J26" s="51" t="s">
        <v>93</v>
      </c>
      <c r="K26" s="42" t="s">
        <v>56</v>
      </c>
      <c r="L26" s="39"/>
      <c r="M26" s="42" t="s">
        <v>56</v>
      </c>
      <c r="N26" s="39"/>
      <c r="O26" s="34"/>
      <c r="P26" s="39"/>
      <c r="Q26" s="34"/>
      <c r="R26" s="34"/>
      <c r="S26" s="52">
        <f>R26+Q26+O26+M26+K26+J26</f>
        <v>25</v>
      </c>
    </row>
    <row r="30" spans="2:3" ht="12.75">
      <c r="B30" s="31" t="s">
        <v>19</v>
      </c>
      <c r="C30" s="31"/>
    </row>
    <row r="31" spans="1:19" ht="0.75" customHeight="1">
      <c r="A31" s="29" t="s">
        <v>12</v>
      </c>
      <c r="B31" s="29" t="s">
        <v>13</v>
      </c>
      <c r="C31" s="30" t="s">
        <v>17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0" t="s">
        <v>94</v>
      </c>
    </row>
    <row r="32" spans="1:19" ht="48" customHeight="1">
      <c r="A32" s="29"/>
      <c r="B32" s="29"/>
      <c r="C32" s="29"/>
      <c r="D32" s="12"/>
      <c r="E32" s="12" t="s">
        <v>49</v>
      </c>
      <c r="F32" s="12" t="s">
        <v>50</v>
      </c>
      <c r="G32" s="12" t="s">
        <v>72</v>
      </c>
      <c r="H32" s="12" t="s">
        <v>53</v>
      </c>
      <c r="I32" s="12" t="s">
        <v>97</v>
      </c>
      <c r="J32" s="12" t="s">
        <v>78</v>
      </c>
      <c r="K32" s="12"/>
      <c r="L32" s="12"/>
      <c r="M32" s="12"/>
      <c r="N32" s="12"/>
      <c r="O32" s="12"/>
      <c r="P32" s="12"/>
      <c r="Q32" s="12"/>
      <c r="R32" s="12"/>
      <c r="S32" s="30"/>
    </row>
    <row r="33" spans="1:19" ht="15.75">
      <c r="A33" s="2">
        <v>18</v>
      </c>
      <c r="B33" s="10" t="s">
        <v>21</v>
      </c>
      <c r="C33" s="5">
        <v>1972</v>
      </c>
      <c r="D33" s="16">
        <v>1.067820512820513</v>
      </c>
      <c r="E33" s="28">
        <v>0.0031249999999999997</v>
      </c>
      <c r="F33" s="28">
        <f>G33+E33</f>
        <v>0.006793981481481481</v>
      </c>
      <c r="G33" s="28">
        <v>0.0036689814814814814</v>
      </c>
      <c r="H33" s="34" t="s">
        <v>59</v>
      </c>
      <c r="I33" s="28">
        <f>G33/D33</f>
        <v>0.003435953362415122</v>
      </c>
      <c r="J33" s="34" t="s">
        <v>99</v>
      </c>
      <c r="K33" s="28"/>
      <c r="L33" s="28"/>
      <c r="M33" s="28"/>
      <c r="N33" s="28"/>
      <c r="O33" s="28"/>
      <c r="P33" s="28"/>
      <c r="Q33" s="28"/>
      <c r="R33" s="28"/>
      <c r="S33" s="5">
        <v>60</v>
      </c>
    </row>
    <row r="34" spans="1:19" ht="15.75">
      <c r="A34" s="2">
        <v>20</v>
      </c>
      <c r="B34" s="2" t="s">
        <v>98</v>
      </c>
      <c r="C34" s="5">
        <v>1955</v>
      </c>
      <c r="D34" s="53">
        <v>1.205128205128205</v>
      </c>
      <c r="E34" s="28">
        <v>0.0031249999999999997</v>
      </c>
      <c r="F34" s="28">
        <f>G34+E34</f>
        <v>0.008229166666666666</v>
      </c>
      <c r="G34" s="28">
        <v>0.005104166666666667</v>
      </c>
      <c r="H34" s="34" t="s">
        <v>54</v>
      </c>
      <c r="I34" s="28">
        <f>G34/D34</f>
        <v>0.004235372340425532</v>
      </c>
      <c r="J34" s="34" t="s">
        <v>79</v>
      </c>
      <c r="K34" s="28"/>
      <c r="L34" s="28"/>
      <c r="M34" s="28"/>
      <c r="N34" s="28"/>
      <c r="O34" s="28"/>
      <c r="P34" s="28"/>
      <c r="Q34" s="28"/>
      <c r="R34" s="28"/>
      <c r="S34" s="5">
        <v>55</v>
      </c>
    </row>
    <row r="35" spans="1:19" ht="15.75">
      <c r="A35" s="2">
        <v>19</v>
      </c>
      <c r="B35" s="10" t="s">
        <v>23</v>
      </c>
      <c r="C35" s="5">
        <v>1952</v>
      </c>
      <c r="D35" s="16">
        <v>1.237051282051282</v>
      </c>
      <c r="E35" s="28">
        <v>0.0031249999999999997</v>
      </c>
      <c r="F35" s="28">
        <f>G35+E35</f>
        <v>0.008703703703703703</v>
      </c>
      <c r="G35" s="28">
        <v>0.005578703703703704</v>
      </c>
      <c r="H35" s="34" t="s">
        <v>60</v>
      </c>
      <c r="I35" s="28">
        <f>G35/D35</f>
        <v>0.0045096786080307694</v>
      </c>
      <c r="J35" s="34" t="s">
        <v>81</v>
      </c>
      <c r="K35" s="28"/>
      <c r="L35" s="28"/>
      <c r="M35" s="28"/>
      <c r="N35" s="28"/>
      <c r="O35" s="28"/>
      <c r="P35" s="28"/>
      <c r="Q35" s="28"/>
      <c r="R35" s="28"/>
      <c r="S35" s="5">
        <v>51</v>
      </c>
    </row>
    <row r="36" spans="1:19" ht="15.75">
      <c r="A36" s="17"/>
      <c r="B36" s="17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7"/>
    </row>
    <row r="37" spans="1:19" ht="15.75">
      <c r="A37" s="17"/>
      <c r="B37" s="17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7"/>
    </row>
    <row r="38" spans="1:19" ht="15.75">
      <c r="A38" s="17"/>
      <c r="B38" s="1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7"/>
    </row>
  </sheetData>
  <sheetProtection/>
  <mergeCells count="13">
    <mergeCell ref="A7:A8"/>
    <mergeCell ref="B30:C30"/>
    <mergeCell ref="A31:A32"/>
    <mergeCell ref="B31:B32"/>
    <mergeCell ref="C31:C32"/>
    <mergeCell ref="L8:M8"/>
    <mergeCell ref="B7:B8"/>
    <mergeCell ref="C7:C8"/>
    <mergeCell ref="B5:C5"/>
    <mergeCell ref="S31:S32"/>
    <mergeCell ref="S7:S8"/>
    <mergeCell ref="N8:O8"/>
    <mergeCell ref="P8:Q8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A15" sqref="A15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4" width="11.125" style="0" customWidth="1"/>
    <col min="5" max="5" width="16.75390625" style="3" customWidth="1"/>
    <col min="6" max="6" width="16.75390625" style="3" hidden="1" customWidth="1"/>
    <col min="7" max="7" width="16.75390625" style="0" customWidth="1"/>
    <col min="8" max="8" width="7.875" style="0" bestFit="1" customWidth="1"/>
    <col min="9" max="9" width="11.25390625" style="0" bestFit="1" customWidth="1"/>
    <col min="10" max="10" width="13.75390625" style="0" bestFit="1" customWidth="1"/>
  </cols>
  <sheetData>
    <row r="1" spans="2:6" ht="12.75">
      <c r="B1" s="4" t="s">
        <v>10</v>
      </c>
      <c r="E1"/>
      <c r="F1"/>
    </row>
    <row r="2" spans="2:6" ht="12.75">
      <c r="B2" t="s">
        <v>44</v>
      </c>
      <c r="E2"/>
      <c r="F2"/>
    </row>
    <row r="3" spans="5:6" ht="12.75">
      <c r="E3"/>
      <c r="F3"/>
    </row>
    <row r="4" spans="5:6" ht="12.75">
      <c r="E4"/>
      <c r="F4"/>
    </row>
    <row r="5" spans="2:6" ht="12.75">
      <c r="B5" t="s">
        <v>45</v>
      </c>
      <c r="E5"/>
      <c r="F5"/>
    </row>
    <row r="6" spans="5:6" ht="12.75">
      <c r="E6"/>
      <c r="F6"/>
    </row>
    <row r="7" spans="2:6" ht="12.75">
      <c r="B7" s="31" t="s">
        <v>11</v>
      </c>
      <c r="C7" s="31"/>
      <c r="D7" s="1"/>
      <c r="E7"/>
      <c r="F7"/>
    </row>
    <row r="8" spans="2:6" ht="12.75" customHeight="1">
      <c r="B8" s="1"/>
      <c r="C8" s="1"/>
      <c r="D8" s="1"/>
      <c r="E8"/>
      <c r="F8"/>
    </row>
    <row r="9" spans="1:10" ht="12.75" customHeight="1">
      <c r="A9" s="29" t="s">
        <v>12</v>
      </c>
      <c r="B9" s="29" t="s">
        <v>13</v>
      </c>
      <c r="C9" s="30" t="s">
        <v>17</v>
      </c>
      <c r="D9" s="32" t="s">
        <v>30</v>
      </c>
      <c r="E9" s="30" t="s">
        <v>14</v>
      </c>
      <c r="F9" s="12"/>
      <c r="G9" s="30" t="s">
        <v>15</v>
      </c>
      <c r="H9" s="30" t="s">
        <v>18</v>
      </c>
      <c r="I9" s="30" t="s">
        <v>28</v>
      </c>
      <c r="J9" s="30" t="s">
        <v>16</v>
      </c>
    </row>
    <row r="10" spans="1:10" ht="39.75" customHeight="1">
      <c r="A10" s="29"/>
      <c r="B10" s="29"/>
      <c r="C10" s="29"/>
      <c r="D10" s="33"/>
      <c r="E10" s="30"/>
      <c r="F10" s="12" t="s">
        <v>31</v>
      </c>
      <c r="G10" s="30"/>
      <c r="H10" s="30"/>
      <c r="I10" s="30"/>
      <c r="J10" s="30"/>
    </row>
    <row r="11" spans="1:10" ht="39.75" customHeight="1">
      <c r="A11" s="13"/>
      <c r="B11" s="13"/>
      <c r="C11" s="13"/>
      <c r="D11" s="14"/>
      <c r="E11" s="12"/>
      <c r="F11" s="12"/>
      <c r="G11" s="12"/>
      <c r="H11" s="12"/>
      <c r="I11" s="12"/>
      <c r="J11" s="12"/>
    </row>
    <row r="12" spans="1:10" ht="15.75">
      <c r="A12" s="2">
        <v>1</v>
      </c>
      <c r="B12" s="10" t="s">
        <v>1</v>
      </c>
      <c r="C12" s="5">
        <v>1959</v>
      </c>
      <c r="D12" s="15">
        <v>0.005</v>
      </c>
      <c r="E12" s="6">
        <v>0.009432870370370371</v>
      </c>
      <c r="F12" s="16">
        <v>1.166153846153846</v>
      </c>
      <c r="G12" s="11">
        <f aca="true" t="shared" si="0" ref="G12:G35">E12/F12</f>
        <v>0.0080888730088928</v>
      </c>
      <c r="H12" s="5">
        <v>1</v>
      </c>
      <c r="I12" s="5">
        <v>60</v>
      </c>
      <c r="J12" s="6">
        <f aca="true" t="shared" si="1" ref="J12:J35">G12-$G$12</f>
        <v>0</v>
      </c>
    </row>
    <row r="13" spans="1:10" ht="15.75">
      <c r="A13" s="2">
        <v>2</v>
      </c>
      <c r="B13" s="10" t="s">
        <v>26</v>
      </c>
      <c r="C13" s="5">
        <v>1987</v>
      </c>
      <c r="D13" s="15">
        <v>0.004143518518518519</v>
      </c>
      <c r="E13" s="6">
        <v>0.00835648148148148</v>
      </c>
      <c r="F13" s="16">
        <v>1.0082051282051283</v>
      </c>
      <c r="G13" s="11">
        <f t="shared" si="0"/>
        <v>0.008288473493839718</v>
      </c>
      <c r="H13" s="5">
        <v>2</v>
      </c>
      <c r="I13" s="5">
        <v>55</v>
      </c>
      <c r="J13" s="6">
        <f t="shared" si="1"/>
        <v>0.00019960048494691886</v>
      </c>
    </row>
    <row r="14" spans="1:10" ht="15.75">
      <c r="A14" s="2">
        <v>3</v>
      </c>
      <c r="B14" s="10" t="s">
        <v>2</v>
      </c>
      <c r="C14" s="5">
        <v>1969</v>
      </c>
      <c r="D14" s="15">
        <v>0.004467592592592593</v>
      </c>
      <c r="E14" s="6">
        <v>0.009224537037037036</v>
      </c>
      <c r="F14" s="16">
        <v>1.0934615384615385</v>
      </c>
      <c r="G14" s="11">
        <f t="shared" si="0"/>
        <v>0.008436087336016987</v>
      </c>
      <c r="H14" s="5">
        <v>3</v>
      </c>
      <c r="I14" s="5">
        <v>51</v>
      </c>
      <c r="J14" s="6">
        <f t="shared" si="1"/>
        <v>0.0003472143271241873</v>
      </c>
    </row>
    <row r="15" spans="1:10" ht="15.75">
      <c r="A15" s="2">
        <v>4</v>
      </c>
      <c r="B15" s="10" t="s">
        <v>32</v>
      </c>
      <c r="C15" s="5">
        <v>1986</v>
      </c>
      <c r="D15" s="15">
        <v>0.004247685185185185</v>
      </c>
      <c r="E15" s="6">
        <v>0.008819444444444444</v>
      </c>
      <c r="F15" s="16">
        <v>1.0103846153846154</v>
      </c>
      <c r="G15" s="11">
        <f t="shared" si="0"/>
        <v>0.008728799221756968</v>
      </c>
      <c r="H15" s="5">
        <v>4</v>
      </c>
      <c r="I15" s="5">
        <v>47</v>
      </c>
      <c r="J15" s="6">
        <f t="shared" si="1"/>
        <v>0.000639926212864168</v>
      </c>
    </row>
    <row r="16" spans="1:10" ht="15.75">
      <c r="A16" s="2">
        <v>5</v>
      </c>
      <c r="B16" s="10" t="s">
        <v>5</v>
      </c>
      <c r="C16" s="5">
        <v>1959</v>
      </c>
      <c r="D16" s="15">
        <v>0.005046296296296296</v>
      </c>
      <c r="E16" s="6">
        <v>0.010381944444444444</v>
      </c>
      <c r="F16" s="16">
        <v>1.166153846153846</v>
      </c>
      <c r="G16" s="11">
        <f t="shared" si="0"/>
        <v>0.00890272280856054</v>
      </c>
      <c r="H16" s="5">
        <v>5</v>
      </c>
      <c r="I16" s="5">
        <v>44</v>
      </c>
      <c r="J16" s="6">
        <f t="shared" si="1"/>
        <v>0.0008138497996677402</v>
      </c>
    </row>
    <row r="17" spans="1:10" ht="15.75">
      <c r="A17" s="2">
        <v>6</v>
      </c>
      <c r="B17" s="10" t="s">
        <v>27</v>
      </c>
      <c r="C17" s="5">
        <v>1978</v>
      </c>
      <c r="D17" s="15">
        <v>0.004594907407407408</v>
      </c>
      <c r="E17" s="6">
        <v>0.009317129629629628</v>
      </c>
      <c r="F17" s="16">
        <v>1.037051282051282</v>
      </c>
      <c r="G17" s="11">
        <f t="shared" si="0"/>
        <v>0.008984251589950686</v>
      </c>
      <c r="H17" s="5">
        <v>6</v>
      </c>
      <c r="I17" s="5">
        <v>41</v>
      </c>
      <c r="J17" s="6">
        <f t="shared" si="1"/>
        <v>0.0008953785810578863</v>
      </c>
    </row>
    <row r="18" spans="1:10" ht="15.75">
      <c r="A18" s="2">
        <v>7</v>
      </c>
      <c r="B18" s="10" t="s">
        <v>3</v>
      </c>
      <c r="C18" s="5">
        <v>1973</v>
      </c>
      <c r="D18" s="15">
        <v>0.004756944444444445</v>
      </c>
      <c r="E18" s="6">
        <v>0.00980324074074074</v>
      </c>
      <c r="F18" s="16">
        <v>1.062051282051282</v>
      </c>
      <c r="G18" s="11">
        <f t="shared" si="0"/>
        <v>0.009230477761682494</v>
      </c>
      <c r="H18" s="5">
        <v>7</v>
      </c>
      <c r="I18" s="5">
        <v>38</v>
      </c>
      <c r="J18" s="6">
        <f t="shared" si="1"/>
        <v>0.0011416047527896944</v>
      </c>
    </row>
    <row r="19" spans="1:10" ht="15.75">
      <c r="A19" s="2">
        <v>8</v>
      </c>
      <c r="B19" s="10" t="s">
        <v>33</v>
      </c>
      <c r="C19" s="5">
        <v>1998</v>
      </c>
      <c r="D19" s="15">
        <v>0.004409722222222222</v>
      </c>
      <c r="E19" s="6">
        <v>0.00925925925925926</v>
      </c>
      <c r="F19" s="16">
        <v>1.001153846153846</v>
      </c>
      <c r="G19" s="11">
        <f t="shared" si="0"/>
        <v>0.009248587811784125</v>
      </c>
      <c r="H19" s="5">
        <v>8</v>
      </c>
      <c r="I19" s="5">
        <v>36</v>
      </c>
      <c r="J19" s="6">
        <f t="shared" si="1"/>
        <v>0.0011597148028913255</v>
      </c>
    </row>
    <row r="20" spans="1:10" ht="15.75">
      <c r="A20" s="2">
        <v>9</v>
      </c>
      <c r="B20" s="10" t="s">
        <v>22</v>
      </c>
      <c r="C20" s="5">
        <v>1970</v>
      </c>
      <c r="D20" s="15">
        <v>0.004814814814814815</v>
      </c>
      <c r="E20" s="6">
        <v>0.010104166666666668</v>
      </c>
      <c r="F20" s="16">
        <v>1.080128205128205</v>
      </c>
      <c r="G20" s="11">
        <f t="shared" si="0"/>
        <v>0.009354599406528191</v>
      </c>
      <c r="H20" s="5">
        <v>9</v>
      </c>
      <c r="I20" s="5">
        <v>34</v>
      </c>
      <c r="J20" s="6">
        <f t="shared" si="1"/>
        <v>0.0012657263976353916</v>
      </c>
    </row>
    <row r="21" spans="1:10" ht="15.75">
      <c r="A21" s="2">
        <v>10</v>
      </c>
      <c r="B21" s="2" t="s">
        <v>34</v>
      </c>
      <c r="C21" s="5">
        <v>1971</v>
      </c>
      <c r="D21" s="15">
        <v>0.004884259259259259</v>
      </c>
      <c r="E21" s="6">
        <v>0.010208333333333333</v>
      </c>
      <c r="F21" s="16">
        <v>1.073846153846154</v>
      </c>
      <c r="G21" s="11">
        <f t="shared" si="0"/>
        <v>0.009506327602674306</v>
      </c>
      <c r="H21" s="5">
        <v>10</v>
      </c>
      <c r="I21" s="5">
        <v>32</v>
      </c>
      <c r="J21" s="6">
        <f t="shared" si="1"/>
        <v>0.0014174545937815069</v>
      </c>
    </row>
    <row r="22" spans="1:10" ht="15.75">
      <c r="A22" s="2">
        <v>11</v>
      </c>
      <c r="B22" s="10" t="s">
        <v>9</v>
      </c>
      <c r="C22" s="5">
        <v>1984</v>
      </c>
      <c r="D22" s="15">
        <v>0.004710648148148148</v>
      </c>
      <c r="E22" s="6">
        <v>0.009756944444444445</v>
      </c>
      <c r="F22" s="16">
        <v>1.0155128205128205</v>
      </c>
      <c r="G22" s="11">
        <f t="shared" si="0"/>
        <v>0.009607898834322266</v>
      </c>
      <c r="H22" s="5">
        <v>11</v>
      </c>
      <c r="I22" s="5">
        <v>30</v>
      </c>
      <c r="J22" s="6">
        <f t="shared" si="1"/>
        <v>0.0015190258254294663</v>
      </c>
    </row>
    <row r="23" spans="1:10" ht="15.75">
      <c r="A23" s="2">
        <v>12</v>
      </c>
      <c r="B23" s="10" t="s">
        <v>24</v>
      </c>
      <c r="C23" s="5">
        <v>1980</v>
      </c>
      <c r="D23" s="15">
        <v>0.004884259259259259</v>
      </c>
      <c r="E23" s="6">
        <v>0.009942129629629629</v>
      </c>
      <c r="F23" s="16">
        <v>1.0288461538461537</v>
      </c>
      <c r="G23" s="11">
        <f t="shared" si="0"/>
        <v>0.009663378331602631</v>
      </c>
      <c r="H23" s="5">
        <v>12</v>
      </c>
      <c r="I23" s="5">
        <v>29</v>
      </c>
      <c r="J23" s="6">
        <f t="shared" si="1"/>
        <v>0.0015745053227098314</v>
      </c>
    </row>
    <row r="24" spans="1:10" ht="15.75">
      <c r="A24" s="2">
        <v>13</v>
      </c>
      <c r="B24" s="10" t="s">
        <v>35</v>
      </c>
      <c r="C24" s="5">
        <v>1974</v>
      </c>
      <c r="D24" s="15">
        <v>0.0050347222222222225</v>
      </c>
      <c r="E24" s="6">
        <v>0.01045138888888889</v>
      </c>
      <c r="F24" s="16">
        <v>1.0565384615384614</v>
      </c>
      <c r="G24" s="11">
        <f t="shared" si="0"/>
        <v>0.009892104518060107</v>
      </c>
      <c r="H24" s="5">
        <v>13</v>
      </c>
      <c r="I24" s="5">
        <v>28</v>
      </c>
      <c r="J24" s="6">
        <f t="shared" si="1"/>
        <v>0.001803231509167308</v>
      </c>
    </row>
    <row r="25" spans="1:10" ht="15.75">
      <c r="A25" s="2">
        <v>14</v>
      </c>
      <c r="B25" s="10" t="s">
        <v>0</v>
      </c>
      <c r="C25" s="5">
        <v>1986</v>
      </c>
      <c r="D25" s="15">
        <v>0.004756944444444445</v>
      </c>
      <c r="E25" s="6">
        <v>0.010266203703703703</v>
      </c>
      <c r="F25" s="16">
        <v>1.0103846153846154</v>
      </c>
      <c r="G25" s="11">
        <f t="shared" si="0"/>
        <v>0.010160688857871955</v>
      </c>
      <c r="H25" s="5">
        <v>14</v>
      </c>
      <c r="I25" s="5">
        <v>27</v>
      </c>
      <c r="J25" s="6">
        <f t="shared" si="1"/>
        <v>0.0020718158489791555</v>
      </c>
    </row>
    <row r="26" spans="1:10" ht="15.75">
      <c r="A26" s="2">
        <v>15</v>
      </c>
      <c r="B26" s="2" t="s">
        <v>4</v>
      </c>
      <c r="C26" s="5">
        <v>1972</v>
      </c>
      <c r="D26" s="15">
        <v>0.005324074074074075</v>
      </c>
      <c r="E26" s="6">
        <v>0.01091435185185185</v>
      </c>
      <c r="F26" s="16">
        <v>1.067820512820513</v>
      </c>
      <c r="G26" s="11">
        <f t="shared" si="0"/>
        <v>0.010221148330465172</v>
      </c>
      <c r="H26" s="5">
        <v>15</v>
      </c>
      <c r="I26" s="5">
        <v>26</v>
      </c>
      <c r="J26" s="6">
        <f t="shared" si="1"/>
        <v>0.0021322753215723723</v>
      </c>
    </row>
    <row r="27" spans="1:10" ht="15.75">
      <c r="A27" s="2">
        <v>16</v>
      </c>
      <c r="B27" s="10" t="s">
        <v>6</v>
      </c>
      <c r="C27" s="5">
        <v>1965</v>
      </c>
      <c r="D27" s="15">
        <v>0.0053125</v>
      </c>
      <c r="E27" s="6">
        <v>0.011435185185185185</v>
      </c>
      <c r="F27" s="16">
        <v>1.1153846153846154</v>
      </c>
      <c r="G27" s="11">
        <f t="shared" si="0"/>
        <v>0.010252234993614304</v>
      </c>
      <c r="H27" s="5">
        <v>16</v>
      </c>
      <c r="I27" s="5">
        <v>25</v>
      </c>
      <c r="J27" s="6">
        <f t="shared" si="1"/>
        <v>0.002163361984721505</v>
      </c>
    </row>
    <row r="28" spans="1:10" ht="15.75">
      <c r="A28" s="2">
        <v>17</v>
      </c>
      <c r="B28" s="10" t="s">
        <v>38</v>
      </c>
      <c r="C28" s="5">
        <v>1959</v>
      </c>
      <c r="D28" s="15">
        <v>0.005868055555555554</v>
      </c>
      <c r="E28" s="6">
        <v>0.01199074074074074</v>
      </c>
      <c r="F28" s="16">
        <v>1.166153846153846</v>
      </c>
      <c r="G28" s="11">
        <f t="shared" si="0"/>
        <v>0.01028229746897293</v>
      </c>
      <c r="H28" s="5">
        <v>17</v>
      </c>
      <c r="I28" s="5">
        <v>24</v>
      </c>
      <c r="J28" s="6">
        <f t="shared" si="1"/>
        <v>0.0021934244600801296</v>
      </c>
    </row>
    <row r="29" spans="1:10" ht="15.75">
      <c r="A29" s="2">
        <v>18</v>
      </c>
      <c r="B29" s="10" t="s">
        <v>36</v>
      </c>
      <c r="C29" s="5">
        <v>1980</v>
      </c>
      <c r="D29" s="15">
        <v>0.005023148148148148</v>
      </c>
      <c r="E29" s="6">
        <v>0.010601851851851854</v>
      </c>
      <c r="F29" s="16">
        <v>1.0288461538461537</v>
      </c>
      <c r="G29" s="11">
        <f t="shared" si="0"/>
        <v>0.010304603669089652</v>
      </c>
      <c r="H29" s="5">
        <v>18</v>
      </c>
      <c r="I29" s="5">
        <v>23</v>
      </c>
      <c r="J29" s="6">
        <f t="shared" si="1"/>
        <v>0.002215730660196853</v>
      </c>
    </row>
    <row r="30" spans="1:10" ht="15.75">
      <c r="A30" s="2">
        <v>19</v>
      </c>
      <c r="B30" s="10" t="s">
        <v>7</v>
      </c>
      <c r="C30" s="5">
        <v>1972</v>
      </c>
      <c r="D30" s="15">
        <v>0.005324074074074075</v>
      </c>
      <c r="E30" s="6">
        <v>0.011284722222222222</v>
      </c>
      <c r="F30" s="16">
        <v>1.067820512820513</v>
      </c>
      <c r="G30" s="11">
        <f t="shared" si="0"/>
        <v>0.010567995357585944</v>
      </c>
      <c r="H30" s="5">
        <v>19</v>
      </c>
      <c r="I30" s="5">
        <v>22</v>
      </c>
      <c r="J30" s="6">
        <f t="shared" si="1"/>
        <v>0.002479122348693144</v>
      </c>
    </row>
    <row r="31" spans="1:10" ht="15.75">
      <c r="A31" s="2">
        <v>20</v>
      </c>
      <c r="B31" s="10" t="s">
        <v>46</v>
      </c>
      <c r="C31" s="5">
        <v>1945</v>
      </c>
      <c r="D31" s="15">
        <v>0.006724537037037037</v>
      </c>
      <c r="E31" s="6">
        <v>0.013738425925925926</v>
      </c>
      <c r="F31" s="16">
        <v>1.28135327635327</v>
      </c>
      <c r="G31" s="11">
        <f t="shared" si="0"/>
        <v>0.010721809651921656</v>
      </c>
      <c r="H31" s="5">
        <v>20</v>
      </c>
      <c r="I31" s="5">
        <v>21</v>
      </c>
      <c r="J31" s="6">
        <f t="shared" si="1"/>
        <v>0.0026329366430288565</v>
      </c>
    </row>
    <row r="32" spans="1:10" ht="15.75">
      <c r="A32" s="2">
        <v>21</v>
      </c>
      <c r="B32" s="10" t="s">
        <v>37</v>
      </c>
      <c r="C32" s="5">
        <v>1984</v>
      </c>
      <c r="D32" s="15">
        <v>0.005405092592592592</v>
      </c>
      <c r="E32" s="6">
        <v>0.011064814814814814</v>
      </c>
      <c r="F32" s="16">
        <v>1.0155128205128205</v>
      </c>
      <c r="G32" s="11">
        <f t="shared" si="0"/>
        <v>0.01089579037439156</v>
      </c>
      <c r="H32" s="5">
        <v>21</v>
      </c>
      <c r="I32" s="5">
        <v>20</v>
      </c>
      <c r="J32" s="6">
        <f t="shared" si="1"/>
        <v>0.0028069173654987605</v>
      </c>
    </row>
    <row r="33" spans="1:10" ht="15.75">
      <c r="A33" s="2">
        <v>22</v>
      </c>
      <c r="B33" s="10" t="s">
        <v>39</v>
      </c>
      <c r="C33" s="5">
        <v>1948</v>
      </c>
      <c r="D33" s="15">
        <v>0.006712962962962962</v>
      </c>
      <c r="E33" s="6">
        <v>0.014074074074074074</v>
      </c>
      <c r="F33" s="16">
        <v>1.28135327635327</v>
      </c>
      <c r="G33" s="11">
        <f t="shared" si="0"/>
        <v>0.01098375782370407</v>
      </c>
      <c r="H33" s="5">
        <v>22</v>
      </c>
      <c r="I33" s="5">
        <v>19</v>
      </c>
      <c r="J33" s="6">
        <f t="shared" si="1"/>
        <v>0.002894884814811271</v>
      </c>
    </row>
    <row r="34" spans="1:10" ht="15.75">
      <c r="A34" s="2">
        <v>23</v>
      </c>
      <c r="B34" s="10" t="s">
        <v>25</v>
      </c>
      <c r="C34" s="5">
        <v>1969</v>
      </c>
      <c r="D34" s="15">
        <v>0.005937500000000001</v>
      </c>
      <c r="E34" s="6">
        <v>0.012118055555555556</v>
      </c>
      <c r="F34" s="16">
        <v>1.0934615384615385</v>
      </c>
      <c r="G34" s="11">
        <f t="shared" si="0"/>
        <v>0.011082287880564349</v>
      </c>
      <c r="H34" s="5">
        <v>23</v>
      </c>
      <c r="I34" s="5">
        <v>18</v>
      </c>
      <c r="J34" s="6">
        <f t="shared" si="1"/>
        <v>0.002993414871671549</v>
      </c>
    </row>
    <row r="35" spans="1:10" ht="15.75">
      <c r="A35" s="2">
        <v>24</v>
      </c>
      <c r="B35" s="10" t="s">
        <v>8</v>
      </c>
      <c r="C35" s="5">
        <v>1978</v>
      </c>
      <c r="D35" s="15">
        <v>0.005509259259259259</v>
      </c>
      <c r="E35" s="6">
        <v>0.011666666666666667</v>
      </c>
      <c r="F35" s="16">
        <v>1.037051282051282</v>
      </c>
      <c r="G35" s="11">
        <f t="shared" si="0"/>
        <v>0.011249845469155645</v>
      </c>
      <c r="H35" s="5">
        <v>24</v>
      </c>
      <c r="I35" s="5">
        <v>17</v>
      </c>
      <c r="J35" s="6">
        <f t="shared" si="1"/>
        <v>0.003160972460262845</v>
      </c>
    </row>
    <row r="36" spans="1:10" ht="15.75">
      <c r="A36" s="7"/>
      <c r="B36" s="7"/>
      <c r="C36" s="8"/>
      <c r="D36" s="8"/>
      <c r="E36" s="9"/>
      <c r="F36" s="9"/>
      <c r="G36" s="9"/>
      <c r="H36" s="8"/>
      <c r="I36" s="8"/>
      <c r="J36" s="9"/>
    </row>
    <row r="38" ht="12.75">
      <c r="B38" t="s">
        <v>29</v>
      </c>
    </row>
    <row r="39" spans="2:4" ht="12.75">
      <c r="B39" s="31" t="s">
        <v>19</v>
      </c>
      <c r="C39" s="31"/>
      <c r="D39" s="1"/>
    </row>
    <row r="40" spans="1:10" ht="12.75" customHeight="1">
      <c r="A40" s="29" t="s">
        <v>12</v>
      </c>
      <c r="B40" s="29" t="s">
        <v>13</v>
      </c>
      <c r="C40" s="30" t="s">
        <v>17</v>
      </c>
      <c r="D40" s="12"/>
      <c r="E40" s="30" t="s">
        <v>14</v>
      </c>
      <c r="F40" s="12"/>
      <c r="G40" s="30" t="s">
        <v>15</v>
      </c>
      <c r="H40" s="30" t="s">
        <v>18</v>
      </c>
      <c r="I40" s="30" t="s">
        <v>28</v>
      </c>
      <c r="J40" s="30" t="s">
        <v>16</v>
      </c>
    </row>
    <row r="41" spans="1:10" ht="33" customHeight="1">
      <c r="A41" s="29"/>
      <c r="B41" s="29"/>
      <c r="C41" s="29"/>
      <c r="D41" s="13"/>
      <c r="E41" s="30"/>
      <c r="F41" s="12"/>
      <c r="G41" s="30"/>
      <c r="H41" s="30"/>
      <c r="I41" s="30"/>
      <c r="J41" s="30"/>
    </row>
    <row r="42" spans="1:10" ht="15.75">
      <c r="A42" s="2"/>
      <c r="B42" s="10"/>
      <c r="C42" s="5"/>
      <c r="D42" s="5"/>
      <c r="E42" s="6"/>
      <c r="F42" s="6"/>
      <c r="G42" s="6"/>
      <c r="H42" s="5"/>
      <c r="I42" s="5"/>
      <c r="J42" s="6"/>
    </row>
    <row r="43" spans="1:10" ht="15.75">
      <c r="A43" s="2">
        <v>1</v>
      </c>
      <c r="B43" s="10" t="s">
        <v>40</v>
      </c>
      <c r="C43" s="20">
        <v>1991</v>
      </c>
      <c r="D43" s="21">
        <v>1</v>
      </c>
      <c r="E43" s="6">
        <v>0.00474537037037037</v>
      </c>
      <c r="F43" s="16">
        <v>1.0020512820512821</v>
      </c>
      <c r="G43" s="6">
        <f aca="true" t="shared" si="2" ref="G43:G49">E43/F43</f>
        <v>0.004735656203798476</v>
      </c>
      <c r="H43" s="5">
        <v>1</v>
      </c>
      <c r="I43" s="5">
        <v>60</v>
      </c>
      <c r="J43" s="15">
        <v>0</v>
      </c>
    </row>
    <row r="44" spans="1:10" ht="15.75">
      <c r="A44" s="2">
        <v>2</v>
      </c>
      <c r="B44" s="10" t="s">
        <v>20</v>
      </c>
      <c r="C44" s="5">
        <v>1988</v>
      </c>
      <c r="D44" s="21">
        <v>0.875</v>
      </c>
      <c r="E44" s="6">
        <v>0.0050810185185185186</v>
      </c>
      <c r="F44" s="16">
        <v>1.0062820512820512</v>
      </c>
      <c r="G44" s="6">
        <f t="shared" si="2"/>
        <v>0.005049298565988591</v>
      </c>
      <c r="H44" s="5">
        <v>2</v>
      </c>
      <c r="I44" s="5">
        <v>55</v>
      </c>
      <c r="J44" s="6">
        <f>G44-G43</f>
        <v>0.00031364236219011497</v>
      </c>
    </row>
    <row r="45" spans="1:10" ht="15.75">
      <c r="A45" s="2">
        <v>3</v>
      </c>
      <c r="B45" s="10" t="s">
        <v>21</v>
      </c>
      <c r="C45" s="5">
        <v>1972</v>
      </c>
      <c r="D45" s="21">
        <v>0.916666666666667</v>
      </c>
      <c r="E45" s="6">
        <v>0.005706018518518519</v>
      </c>
      <c r="F45" s="16">
        <v>1.067820512820513</v>
      </c>
      <c r="G45" s="6">
        <f t="shared" si="2"/>
        <v>0.005343612011579355</v>
      </c>
      <c r="H45" s="5">
        <v>3</v>
      </c>
      <c r="I45" s="5">
        <v>51</v>
      </c>
      <c r="J45" s="6">
        <f>G45-G43</f>
        <v>0.0006079558077808789</v>
      </c>
    </row>
    <row r="46" spans="1:10" ht="15.75">
      <c r="A46" s="2">
        <v>4</v>
      </c>
      <c r="B46" s="2" t="s">
        <v>41</v>
      </c>
      <c r="C46" s="5">
        <v>1996</v>
      </c>
      <c r="D46" s="21">
        <v>1.04166666666667</v>
      </c>
      <c r="E46" s="6">
        <v>0.005451388888888888</v>
      </c>
      <c r="F46" s="16">
        <v>1.0001282051282052</v>
      </c>
      <c r="G46" s="6">
        <f t="shared" si="2"/>
        <v>0.005450690082468059</v>
      </c>
      <c r="H46" s="5">
        <v>4</v>
      </c>
      <c r="I46" s="5">
        <v>47</v>
      </c>
      <c r="J46" s="6">
        <f>G46-G43</f>
        <v>0.0007150338786695827</v>
      </c>
    </row>
    <row r="47" spans="1:10" ht="15.75">
      <c r="A47" s="2">
        <v>5</v>
      </c>
      <c r="B47" s="2" t="s">
        <v>42</v>
      </c>
      <c r="C47" s="5">
        <v>1974</v>
      </c>
      <c r="D47" s="21">
        <v>1.08333333333333</v>
      </c>
      <c r="E47" s="6">
        <v>0.006863425925925926</v>
      </c>
      <c r="F47" s="16">
        <v>1.0565384615384614</v>
      </c>
      <c r="G47" s="6">
        <f t="shared" si="2"/>
        <v>0.006496143941538918</v>
      </c>
      <c r="H47" s="5">
        <v>5</v>
      </c>
      <c r="I47" s="5">
        <v>44</v>
      </c>
      <c r="J47" s="6">
        <f>G47-G43</f>
        <v>0.0017604877377404423</v>
      </c>
    </row>
    <row r="48" spans="1:10" ht="15.75">
      <c r="A48" s="2">
        <v>6</v>
      </c>
      <c r="B48" s="10" t="s">
        <v>23</v>
      </c>
      <c r="C48" s="5">
        <v>1952</v>
      </c>
      <c r="D48" s="21">
        <v>0.958333333333333</v>
      </c>
      <c r="E48" s="6">
        <v>0.008148148148148147</v>
      </c>
      <c r="F48" s="16">
        <v>1.237051282051282</v>
      </c>
      <c r="G48" s="6">
        <f t="shared" si="2"/>
        <v>0.006586750498036641</v>
      </c>
      <c r="H48" s="5">
        <v>6</v>
      </c>
      <c r="I48" s="5">
        <v>41</v>
      </c>
      <c r="J48" s="6">
        <f>G48-G43</f>
        <v>0.0018510942942381653</v>
      </c>
    </row>
    <row r="49" spans="1:10" ht="15.75">
      <c r="A49" s="2">
        <v>7</v>
      </c>
      <c r="B49" s="2" t="s">
        <v>43</v>
      </c>
      <c r="C49" s="5">
        <v>1979</v>
      </c>
      <c r="D49" s="21">
        <v>1.125</v>
      </c>
      <c r="E49" s="6">
        <v>0.008124999999999999</v>
      </c>
      <c r="F49" s="16">
        <v>1.0328205128205128</v>
      </c>
      <c r="G49" s="6">
        <f t="shared" si="2"/>
        <v>0.007866807348560078</v>
      </c>
      <c r="H49" s="5">
        <v>7</v>
      </c>
      <c r="I49" s="5">
        <v>38</v>
      </c>
      <c r="J49" s="6">
        <f>G49-G43</f>
        <v>0.0031311511447616024</v>
      </c>
    </row>
    <row r="50" spans="1:10" ht="15.75">
      <c r="A50" s="17"/>
      <c r="B50" s="17"/>
      <c r="C50" s="17"/>
      <c r="D50" s="17"/>
      <c r="E50" s="19"/>
      <c r="F50" s="18"/>
      <c r="G50" s="17"/>
      <c r="H50" s="17"/>
      <c r="I50" s="17"/>
      <c r="J50" s="17"/>
    </row>
    <row r="51" spans="1:10" ht="15.75">
      <c r="A51" s="17"/>
      <c r="B51" s="17"/>
      <c r="C51" s="17"/>
      <c r="D51" s="17"/>
      <c r="E51" s="19"/>
      <c r="F51" s="18"/>
      <c r="G51" s="17"/>
      <c r="H51" s="17"/>
      <c r="I51" s="17"/>
      <c r="J51" s="17"/>
    </row>
    <row r="52" spans="1:10" ht="15.75">
      <c r="A52" s="17"/>
      <c r="B52" s="17"/>
      <c r="C52" s="17"/>
      <c r="D52" s="17"/>
      <c r="E52" s="19"/>
      <c r="F52" s="18"/>
      <c r="G52" s="17"/>
      <c r="H52" s="17"/>
      <c r="I52" s="17"/>
      <c r="J52" s="17"/>
    </row>
    <row r="53" spans="1:10" ht="15.75">
      <c r="A53" s="17"/>
      <c r="B53" s="17"/>
      <c r="C53" s="17"/>
      <c r="D53" s="17"/>
      <c r="E53" s="18"/>
      <c r="F53" s="18"/>
      <c r="G53" s="17"/>
      <c r="H53" s="17"/>
      <c r="I53" s="17"/>
      <c r="J53" s="17"/>
    </row>
    <row r="54" spans="1:10" ht="15.75">
      <c r="A54" s="17"/>
      <c r="B54" s="17"/>
      <c r="C54" s="17"/>
      <c r="D54" s="17"/>
      <c r="E54" s="18"/>
      <c r="F54" s="18"/>
      <c r="G54" s="17"/>
      <c r="H54" s="17"/>
      <c r="I54" s="17"/>
      <c r="J54" s="17"/>
    </row>
  </sheetData>
  <sheetProtection/>
  <mergeCells count="19">
    <mergeCell ref="B7:C7"/>
    <mergeCell ref="A9:A10"/>
    <mergeCell ref="B9:B10"/>
    <mergeCell ref="C9:C10"/>
    <mergeCell ref="D9:D10"/>
    <mergeCell ref="E9:E10"/>
    <mergeCell ref="B39:C39"/>
    <mergeCell ref="A40:A41"/>
    <mergeCell ref="B40:B41"/>
    <mergeCell ref="C40:C41"/>
    <mergeCell ref="E40:E41"/>
    <mergeCell ref="G40:G41"/>
    <mergeCell ref="H40:H41"/>
    <mergeCell ref="I40:I41"/>
    <mergeCell ref="J40:J41"/>
    <mergeCell ref="G9:G10"/>
    <mergeCell ref="H9:H10"/>
    <mergeCell ref="I9:I10"/>
    <mergeCell ref="J9:J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2016-12-19T12:20:52Z</cp:lastPrinted>
  <dcterms:created xsi:type="dcterms:W3CDTF">2016-01-08T11:48:44Z</dcterms:created>
  <dcterms:modified xsi:type="dcterms:W3CDTF">2018-02-23T16:55:55Z</dcterms:modified>
  <cp:category/>
  <cp:version/>
  <cp:contentType/>
  <cp:contentStatus/>
</cp:coreProperties>
</file>