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'Лист1'!$A$1:$N$50</definedName>
  </definedNames>
  <calcPr fullCalcOnLoad="1"/>
</workbook>
</file>

<file path=xl/sharedStrings.xml><?xml version="1.0" encoding="utf-8"?>
<sst xmlns="http://schemas.openxmlformats.org/spreadsheetml/2006/main" count="168" uniqueCount="115">
  <si>
    <t>Родионов Александр</t>
  </si>
  <si>
    <t>Ермаков Владимир</t>
  </si>
  <si>
    <t>Яковлев Александр</t>
  </si>
  <si>
    <t>Мочкаев Константин</t>
  </si>
  <si>
    <t>Глуходедов Дмитрий</t>
  </si>
  <si>
    <t>Тарадов Олег</t>
  </si>
  <si>
    <t>Кузяев Александр</t>
  </si>
  <si>
    <t>Маюков Владимир</t>
  </si>
  <si>
    <t>Адаменков Юрий</t>
  </si>
  <si>
    <t>Утин Владимир</t>
  </si>
  <si>
    <t>Протокол</t>
  </si>
  <si>
    <t xml:space="preserve">                               МУЖЧИНЫ</t>
  </si>
  <si>
    <t>№</t>
  </si>
  <si>
    <t>ФИО</t>
  </si>
  <si>
    <t>Чистое время на дистанции</t>
  </si>
  <si>
    <t>Время с учётом коэффициента</t>
  </si>
  <si>
    <t>Отставание</t>
  </si>
  <si>
    <t>Год
рождения</t>
  </si>
  <si>
    <t>Место</t>
  </si>
  <si>
    <t xml:space="preserve">                               ЖЕНЩИНЫ</t>
  </si>
  <si>
    <t>Бурцева Наталия</t>
  </si>
  <si>
    <t>Родимова Алла</t>
  </si>
  <si>
    <t>Кунин Максим</t>
  </si>
  <si>
    <t>Шарова Александра</t>
  </si>
  <si>
    <t>Баранцев Денис</t>
  </si>
  <si>
    <t>Ковалдов Андрей</t>
  </si>
  <si>
    <t>Галихин Евгений</t>
  </si>
  <si>
    <t>Ларионов Вадим</t>
  </si>
  <si>
    <t>Очки 
за I этап</t>
  </si>
  <si>
    <t xml:space="preserve">свободный ход - 2,3 км.  </t>
  </si>
  <si>
    <t>Один круг</t>
  </si>
  <si>
    <t>к</t>
  </si>
  <si>
    <t>Кайдаш Станислав</t>
  </si>
  <si>
    <t>Кошкин Никита</t>
  </si>
  <si>
    <t>Морозов Николай</t>
  </si>
  <si>
    <t>Шумкин Дмитрий</t>
  </si>
  <si>
    <t>Артёмов Алексей</t>
  </si>
  <si>
    <t>Сметанин Иван</t>
  </si>
  <si>
    <t>Мартынов Виктор</t>
  </si>
  <si>
    <t>Бутусов Юрий</t>
  </si>
  <si>
    <t>Козекаева Мария</t>
  </si>
  <si>
    <t>Хренова Анастасия</t>
  </si>
  <si>
    <t>Глебычева Ирина</t>
  </si>
  <si>
    <t>Львова Светлана</t>
  </si>
  <si>
    <t>Открытие сезона 2017-2018</t>
  </si>
  <si>
    <t xml:space="preserve">17.12.2016: свободный ход - 4,6 км. </t>
  </si>
  <si>
    <t>Шмелёв Валерий</t>
  </si>
  <si>
    <t>С "К"</t>
  </si>
  <si>
    <t>№ уч</t>
  </si>
  <si>
    <t>1-й круг</t>
  </si>
  <si>
    <t>Финиш</t>
  </si>
  <si>
    <t>2</t>
  </si>
  <si>
    <t>3</t>
  </si>
  <si>
    <t>4</t>
  </si>
  <si>
    <t>5</t>
  </si>
  <si>
    <t>6</t>
  </si>
  <si>
    <t>7</t>
  </si>
  <si>
    <t>9</t>
  </si>
  <si>
    <t>8</t>
  </si>
  <si>
    <t>10</t>
  </si>
  <si>
    <t>11</t>
  </si>
  <si>
    <t>12</t>
  </si>
  <si>
    <t>13</t>
  </si>
  <si>
    <t>15</t>
  </si>
  <si>
    <t>14</t>
  </si>
  <si>
    <t>Сероа Надежда</t>
  </si>
  <si>
    <t>Место в абсолют</t>
  </si>
  <si>
    <t>Арифулин Ринат</t>
  </si>
  <si>
    <t>Ветераны - 5 км.</t>
  </si>
  <si>
    <t>Артёмов Виктор</t>
  </si>
  <si>
    <t>Орлов Николай</t>
  </si>
  <si>
    <t>Фамилия Имя</t>
  </si>
  <si>
    <t>1</t>
  </si>
  <si>
    <t>70-79 лет</t>
  </si>
  <si>
    <t>До 69 лет</t>
  </si>
  <si>
    <t>80 и старше</t>
  </si>
  <si>
    <t>Протокол 09.12.2018</t>
  </si>
  <si>
    <t>5 км - мужчины</t>
  </si>
  <si>
    <t>2,5 км - женщины</t>
  </si>
  <si>
    <t>Гонка ветеранов - стиль классический</t>
  </si>
  <si>
    <t>Стартовое время</t>
  </si>
  <si>
    <t>Липов Денис</t>
  </si>
  <si>
    <t>Барабин Виктор</t>
  </si>
  <si>
    <t>Попов Павел</t>
  </si>
  <si>
    <t>Смирнов Сергей</t>
  </si>
  <si>
    <t>Береговой Виктор</t>
  </si>
  <si>
    <t>Кайдаш Стас</t>
  </si>
  <si>
    <t>Родионов Никита</t>
  </si>
  <si>
    <t>Маркин Я</t>
  </si>
  <si>
    <t>Артемов Виктор</t>
  </si>
  <si>
    <t>Солоненков Александр</t>
  </si>
  <si>
    <t>Криницкий Алексей</t>
  </si>
  <si>
    <t>Музюкин Кирилл</t>
  </si>
  <si>
    <t>Кравцов Сергей</t>
  </si>
  <si>
    <t>Чистое Время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</si>
  <si>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</si>
  <si>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</si>
  <si>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</si>
  <si>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</si>
  <si>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</si>
  <si>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</si>
  <si>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</si>
  <si>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</si>
  <si>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</si>
  <si>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</si>
  <si>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</si>
  <si>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Очки 
за 1 этап</t>
  </si>
  <si>
    <t>?</t>
  </si>
  <si>
    <t>Логинова Екатерина</t>
  </si>
  <si>
    <t>Чстое время</t>
  </si>
  <si>
    <t>Арифилин Ринат</t>
  </si>
  <si>
    <t>Чистое вр. 1 кр.</t>
  </si>
  <si>
    <t>Чистое вр. 2 кр.</t>
  </si>
  <si>
    <t>С "Коэф."</t>
  </si>
  <si>
    <t>Год рождения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</si>
</sst>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:ss.0;@"/>
    <numFmt numFmtId="173" formatCode="[$-F400]h:mm:ss\ AM/PM"/>
    <numFmt numFmtId="174" formatCode="h:mm;@"/>
    <numFmt numFmtId="175" formatCode="h:mm:ss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h]:mm:ss;@"/>
  </numFmts>
  <fonts count="5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173" fontId="0" fillId="0" borderId="0">
      <alignment/>
      <protection/>
    </xf>
    <xf numFmtId="0" fontId="31" fillId="0" borderId="0">
      <alignment/>
      <protection/>
    </xf>
    <xf numFmtId="173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3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7" fontId="1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7" fontId="1" fillId="0" borderId="10" xfId="0" applyNumberFormat="1" applyFont="1" applyBorder="1" applyAlignment="1">
      <alignment/>
    </xf>
    <xf numFmtId="21" fontId="49" fillId="0" borderId="10" xfId="0" applyNumberFormat="1" applyFont="1" applyBorder="1" applyAlignment="1">
      <alignment horizontal="center" vertical="center"/>
    </xf>
    <xf numFmtId="49" fontId="6" fillId="0" borderId="10" xfId="54" applyNumberFormat="1" applyFont="1" applyBorder="1" applyAlignment="1">
      <alignment horizontal="center" vertical="center"/>
      <protection/>
    </xf>
    <xf numFmtId="49" fontId="49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10" xfId="54" applyFont="1" applyBorder="1">
      <alignment/>
      <protection/>
    </xf>
    <xf numFmtId="173" fontId="8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172" fontId="7" fillId="0" borderId="0" xfId="0" applyNumberFormat="1" applyFont="1" applyAlignment="1">
      <alignment/>
    </xf>
    <xf numFmtId="172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18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72" fontId="8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172" fontId="8" fillId="0" borderId="10" xfId="0" applyNumberFormat="1" applyFont="1" applyBorder="1" applyAlignment="1">
      <alignment/>
    </xf>
    <xf numFmtId="180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180" fontId="6" fillId="0" borderId="10" xfId="54" applyNumberFormat="1" applyFont="1" applyBorder="1" applyAlignment="1">
      <alignment horizontal="center" vertical="center"/>
      <protection/>
    </xf>
    <xf numFmtId="180" fontId="49" fillId="0" borderId="10" xfId="0" applyNumberFormat="1" applyFont="1" applyBorder="1" applyAlignment="1">
      <alignment horizontal="center" vertical="center"/>
    </xf>
    <xf numFmtId="180" fontId="49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72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180" fontId="5" fillId="0" borderId="10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/>
    </xf>
    <xf numFmtId="0" fontId="8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180" fontId="49" fillId="0" borderId="13" xfId="0" applyNumberFormat="1" applyFont="1" applyBorder="1" applyAlignment="1">
      <alignment horizontal="center"/>
    </xf>
    <xf numFmtId="180" fontId="6" fillId="0" borderId="13" xfId="54" applyNumberFormat="1" applyFont="1" applyBorder="1" applyAlignment="1">
      <alignment horizontal="center"/>
      <protection/>
    </xf>
    <xf numFmtId="0" fontId="5" fillId="0" borderId="14" xfId="0" applyFont="1" applyBorder="1" applyAlignment="1">
      <alignment horizontal="center" vertical="center" wrapText="1"/>
    </xf>
    <xf numFmtId="180" fontId="49" fillId="0" borderId="14" xfId="0" applyNumberFormat="1" applyFont="1" applyBorder="1" applyAlignment="1">
      <alignment horizontal="center" vertical="center"/>
    </xf>
    <xf numFmtId="180" fontId="6" fillId="0" borderId="14" xfId="54" applyNumberFormat="1" applyFont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 vertical="center" wrapText="1"/>
    </xf>
    <xf numFmtId="180" fontId="49" fillId="0" borderId="11" xfId="0" applyNumberFormat="1" applyFont="1" applyBorder="1" applyAlignment="1">
      <alignment horizontal="center"/>
    </xf>
    <xf numFmtId="0" fontId="5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180" fontId="49" fillId="6" borderId="16" xfId="0" applyNumberFormat="1" applyFont="1" applyFill="1" applyBorder="1" applyAlignment="1">
      <alignment horizontal="center"/>
    </xf>
    <xf numFmtId="180" fontId="49" fillId="6" borderId="17" xfId="0" applyNumberFormat="1" applyFont="1" applyFill="1" applyBorder="1" applyAlignment="1">
      <alignment horizontal="center"/>
    </xf>
    <xf numFmtId="180" fontId="49" fillId="6" borderId="18" xfId="0" applyNumberFormat="1" applyFont="1" applyFill="1" applyBorder="1" applyAlignment="1">
      <alignment horizontal="center"/>
    </xf>
    <xf numFmtId="180" fontId="49" fillId="6" borderId="19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75" fontId="8" fillId="0" borderId="10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zoomScale="110" zoomScaleNormal="110" zoomScalePageLayoutView="0" workbookViewId="0" topLeftCell="A18">
      <selection activeCell="N36" sqref="N36"/>
    </sheetView>
  </sheetViews>
  <sheetFormatPr defaultColWidth="9.00390625" defaultRowHeight="12.75"/>
  <cols>
    <col min="1" max="1" width="3.875" style="25" bestFit="1" customWidth="1"/>
    <col min="2" max="2" width="23.625" style="25" customWidth="1"/>
    <col min="3" max="3" width="8.00390625" style="25" customWidth="1"/>
    <col min="4" max="4" width="9.75390625" style="25" customWidth="1"/>
    <col min="5" max="5" width="12.25390625" style="34" hidden="1" customWidth="1"/>
    <col min="6" max="8" width="9.375" style="34" customWidth="1"/>
    <col min="9" max="9" width="9.75390625" style="34" customWidth="1"/>
    <col min="10" max="10" width="9.625" style="34" customWidth="1"/>
    <col min="11" max="11" width="9.875" style="34" customWidth="1"/>
    <col min="12" max="12" width="11.125" style="25" customWidth="1"/>
    <col min="13" max="13" width="7.375" style="25" customWidth="1"/>
    <col min="14" max="14" width="10.625" style="25" customWidth="1"/>
    <col min="15" max="16384" width="9.125" style="25" customWidth="1"/>
  </cols>
  <sheetData>
    <row r="1" spans="2:6" s="47" customFormat="1" ht="18.75">
      <c r="B1" s="48" t="s">
        <v>76</v>
      </c>
      <c r="F1" s="47" t="s">
        <v>79</v>
      </c>
    </row>
    <row r="2" s="47" customFormat="1" ht="18.75">
      <c r="B2" s="47" t="s">
        <v>77</v>
      </c>
    </row>
    <row r="3" s="47" customFormat="1" ht="18.75">
      <c r="B3" s="47" t="s">
        <v>78</v>
      </c>
    </row>
    <row r="4" spans="5:11" ht="12.75">
      <c r="E4" s="25"/>
      <c r="F4" s="25"/>
      <c r="G4" s="25"/>
      <c r="H4" s="25"/>
      <c r="I4" s="25"/>
      <c r="J4" s="25"/>
      <c r="K4" s="25"/>
    </row>
    <row r="5" spans="2:11" ht="12.75">
      <c r="B5" s="91" t="s">
        <v>11</v>
      </c>
      <c r="C5" s="91"/>
      <c r="D5" s="26"/>
      <c r="E5" s="25"/>
      <c r="F5" s="25"/>
      <c r="G5" s="25"/>
      <c r="H5" s="25"/>
      <c r="I5" s="25"/>
      <c r="J5" s="25"/>
      <c r="K5" s="25"/>
    </row>
    <row r="6" spans="1:14" ht="12" customHeight="1" thickBot="1">
      <c r="A6" s="85"/>
      <c r="B6" s="86"/>
      <c r="C6" s="86"/>
      <c r="D6" s="26"/>
      <c r="E6" s="25"/>
      <c r="F6" s="25"/>
      <c r="G6" s="25"/>
      <c r="H6" s="25"/>
      <c r="I6" s="25"/>
      <c r="J6" s="25"/>
      <c r="K6" s="25"/>
      <c r="M6" s="85"/>
      <c r="N6" s="85"/>
    </row>
    <row r="7" spans="1:14" ht="12.75" customHeight="1" hidden="1">
      <c r="A7" s="90" t="s">
        <v>48</v>
      </c>
      <c r="B7" s="92" t="s">
        <v>13</v>
      </c>
      <c r="C7" s="90" t="s">
        <v>17</v>
      </c>
      <c r="D7" s="27"/>
      <c r="E7" s="27"/>
      <c r="F7" s="27"/>
      <c r="G7" s="74"/>
      <c r="H7" s="74"/>
      <c r="I7" s="27"/>
      <c r="J7" s="27"/>
      <c r="K7" s="27"/>
      <c r="L7" s="27"/>
      <c r="M7" s="90" t="s">
        <v>18</v>
      </c>
      <c r="N7" s="90" t="s">
        <v>106</v>
      </c>
    </row>
    <row r="8" spans="1:14" ht="45.75" customHeight="1">
      <c r="A8" s="90"/>
      <c r="B8" s="92"/>
      <c r="C8" s="92"/>
      <c r="D8" s="27" t="s">
        <v>80</v>
      </c>
      <c r="E8" s="27" t="s">
        <v>31</v>
      </c>
      <c r="F8" s="68" t="s">
        <v>49</v>
      </c>
      <c r="G8" s="87" t="s">
        <v>111</v>
      </c>
      <c r="H8" s="88" t="s">
        <v>112</v>
      </c>
      <c r="I8" s="71" t="s">
        <v>50</v>
      </c>
      <c r="J8" s="27" t="s">
        <v>94</v>
      </c>
      <c r="K8" s="27" t="s">
        <v>66</v>
      </c>
      <c r="L8" s="27" t="s">
        <v>113</v>
      </c>
      <c r="M8" s="90"/>
      <c r="N8" s="90"/>
    </row>
    <row r="9" spans="1:14" ht="1.5" customHeight="1">
      <c r="A9" s="27"/>
      <c r="B9" s="52"/>
      <c r="C9" s="52"/>
      <c r="D9" s="63"/>
      <c r="E9" s="63"/>
      <c r="F9" s="68"/>
      <c r="G9" s="76"/>
      <c r="H9" s="77"/>
      <c r="I9" s="71"/>
      <c r="J9" s="27"/>
      <c r="K9" s="27"/>
      <c r="L9" s="27"/>
      <c r="M9" s="27"/>
      <c r="N9" s="27"/>
    </row>
    <row r="10" spans="1:14" ht="15.75">
      <c r="A10" s="28">
        <v>11</v>
      </c>
      <c r="B10" s="29" t="s">
        <v>1</v>
      </c>
      <c r="C10" s="30">
        <v>1959</v>
      </c>
      <c r="D10" s="55">
        <v>0.20833333333333334</v>
      </c>
      <c r="E10" s="33">
        <v>1.166153846</v>
      </c>
      <c r="F10" s="69" t="s">
        <v>107</v>
      </c>
      <c r="G10" s="78"/>
      <c r="H10" s="79"/>
      <c r="I10" s="72">
        <v>0.876388888888889</v>
      </c>
      <c r="J10" s="56">
        <v>0.6680555555555556</v>
      </c>
      <c r="K10" s="24" t="s">
        <v>56</v>
      </c>
      <c r="L10" s="32">
        <f>J10/E10</f>
        <v>0.5728708590612114</v>
      </c>
      <c r="M10" s="30">
        <v>1</v>
      </c>
      <c r="N10" s="30">
        <v>60</v>
      </c>
    </row>
    <row r="11" spans="1:14" ht="15.75">
      <c r="A11" s="28">
        <v>20</v>
      </c>
      <c r="B11" s="29" t="s">
        <v>3</v>
      </c>
      <c r="C11" s="30">
        <v>1973</v>
      </c>
      <c r="D11" s="55">
        <v>0.3958333333333333</v>
      </c>
      <c r="E11" s="33">
        <v>1.062051282051282</v>
      </c>
      <c r="F11" s="69">
        <v>0.6972222222222223</v>
      </c>
      <c r="G11" s="78">
        <f>F11-D11</f>
        <v>0.301388888888889</v>
      </c>
      <c r="H11" s="79">
        <f>J11-G11</f>
        <v>0.30763888888888896</v>
      </c>
      <c r="I11" s="72">
        <v>1.0048611111111112</v>
      </c>
      <c r="J11" s="56">
        <f>I11-D11</f>
        <v>0.609027777777778</v>
      </c>
      <c r="K11" s="84" t="s">
        <v>51</v>
      </c>
      <c r="L11" s="32">
        <f>J11/E11</f>
        <v>0.5734447931755997</v>
      </c>
      <c r="M11" s="30">
        <v>2</v>
      </c>
      <c r="N11" s="30">
        <v>55</v>
      </c>
    </row>
    <row r="12" spans="1:14" ht="15.75">
      <c r="A12" s="28">
        <v>25</v>
      </c>
      <c r="B12" s="29" t="s">
        <v>86</v>
      </c>
      <c r="C12" s="30">
        <v>1986</v>
      </c>
      <c r="D12" s="55">
        <v>0.5</v>
      </c>
      <c r="E12" s="33">
        <v>1.0103846153846154</v>
      </c>
      <c r="F12" s="69">
        <v>0.7881944444444445</v>
      </c>
      <c r="G12" s="78">
        <f aca="true" t="shared" si="0" ref="G12:G35">F12-D12</f>
        <v>0.28819444444444453</v>
      </c>
      <c r="H12" s="79">
        <f aca="true" t="shared" si="1" ref="H12:H35">J12-G12</f>
        <v>0.2930555555555555</v>
      </c>
      <c r="I12" s="72">
        <v>1.08125</v>
      </c>
      <c r="J12" s="56">
        <v>0.58125</v>
      </c>
      <c r="K12" s="84" t="s">
        <v>72</v>
      </c>
      <c r="L12" s="32">
        <v>0.5752759802055577</v>
      </c>
      <c r="M12" s="30">
        <v>3</v>
      </c>
      <c r="N12" s="30">
        <v>51</v>
      </c>
    </row>
    <row r="13" spans="1:14" ht="15.75">
      <c r="A13" s="28">
        <v>14</v>
      </c>
      <c r="B13" s="29" t="s">
        <v>22</v>
      </c>
      <c r="C13" s="30">
        <v>1970</v>
      </c>
      <c r="D13" s="55">
        <v>0.2708333333333333</v>
      </c>
      <c r="E13" s="33">
        <v>1.080128205128205</v>
      </c>
      <c r="F13" s="69">
        <v>0.5777777777777778</v>
      </c>
      <c r="G13" s="78">
        <f t="shared" si="0"/>
        <v>0.3069444444444445</v>
      </c>
      <c r="H13" s="79">
        <f t="shared" si="1"/>
        <v>0.31736111111111115</v>
      </c>
      <c r="I13" s="72">
        <v>0.8951388888888889</v>
      </c>
      <c r="J13" s="56">
        <f aca="true" t="shared" si="2" ref="J13:J35">I13-D13</f>
        <v>0.6243055555555557</v>
      </c>
      <c r="K13" s="24" t="s">
        <v>53</v>
      </c>
      <c r="L13" s="32">
        <f aca="true" t="shared" si="3" ref="L13:L35">J13/E13</f>
        <v>0.5779920870425322</v>
      </c>
      <c r="M13" s="30">
        <v>4</v>
      </c>
      <c r="N13" s="30">
        <v>47</v>
      </c>
    </row>
    <row r="14" spans="1:14" ht="15.75">
      <c r="A14" s="28">
        <v>24</v>
      </c>
      <c r="B14" s="29" t="s">
        <v>0</v>
      </c>
      <c r="C14" s="30">
        <v>1986</v>
      </c>
      <c r="D14" s="55">
        <v>0.4791666666666667</v>
      </c>
      <c r="E14" s="31">
        <v>1.0103846153846154</v>
      </c>
      <c r="F14" s="69">
        <v>0.7770833333333332</v>
      </c>
      <c r="G14" s="78">
        <f t="shared" si="0"/>
        <v>0.29791666666666655</v>
      </c>
      <c r="H14" s="79">
        <f t="shared" si="1"/>
        <v>0.31388888888888894</v>
      </c>
      <c r="I14" s="72">
        <v>1.0909722222222222</v>
      </c>
      <c r="J14" s="56">
        <f t="shared" si="2"/>
        <v>0.6118055555555555</v>
      </c>
      <c r="K14" s="84" t="s">
        <v>52</v>
      </c>
      <c r="L14" s="32">
        <f t="shared" si="3"/>
        <v>0.6055174893203061</v>
      </c>
      <c r="M14" s="30">
        <v>5</v>
      </c>
      <c r="N14" s="30">
        <v>44</v>
      </c>
    </row>
    <row r="15" spans="1:14" ht="15.75">
      <c r="A15" s="28">
        <v>19</v>
      </c>
      <c r="B15" s="29" t="s">
        <v>9</v>
      </c>
      <c r="C15" s="30">
        <v>1984</v>
      </c>
      <c r="D15" s="55">
        <v>0.375</v>
      </c>
      <c r="E15" s="59">
        <v>1.015512821</v>
      </c>
      <c r="F15" s="69">
        <v>0.6868055555555556</v>
      </c>
      <c r="G15" s="78">
        <f t="shared" si="0"/>
        <v>0.31180555555555556</v>
      </c>
      <c r="H15" s="79">
        <f t="shared" si="1"/>
        <v>0.31875</v>
      </c>
      <c r="I15" s="72">
        <v>1.0055555555555555</v>
      </c>
      <c r="J15" s="56">
        <f t="shared" si="2"/>
        <v>0.6305555555555555</v>
      </c>
      <c r="K15" s="24" t="s">
        <v>54</v>
      </c>
      <c r="L15" s="32">
        <f t="shared" si="3"/>
        <v>0.6209232837992457</v>
      </c>
      <c r="M15" s="30">
        <v>6</v>
      </c>
      <c r="N15" s="30">
        <v>41</v>
      </c>
    </row>
    <row r="16" spans="1:14" ht="15.75">
      <c r="A16" s="28">
        <v>29</v>
      </c>
      <c r="B16" s="29" t="s">
        <v>27</v>
      </c>
      <c r="C16" s="30">
        <v>1978</v>
      </c>
      <c r="D16" s="55">
        <v>0.5833333333333334</v>
      </c>
      <c r="E16" s="64">
        <v>1.037051282051282</v>
      </c>
      <c r="F16" s="69">
        <v>0.9034722222222222</v>
      </c>
      <c r="G16" s="78">
        <f t="shared" si="0"/>
        <v>0.32013888888888886</v>
      </c>
      <c r="H16" s="79">
        <f t="shared" si="1"/>
        <v>0.33750000000000013</v>
      </c>
      <c r="I16" s="72">
        <v>1.2409722222222224</v>
      </c>
      <c r="J16" s="56">
        <f t="shared" si="2"/>
        <v>0.657638888888889</v>
      </c>
      <c r="K16" s="24" t="s">
        <v>55</v>
      </c>
      <c r="L16" s="32">
        <f t="shared" si="3"/>
        <v>0.6341430749577617</v>
      </c>
      <c r="M16" s="30">
        <v>7</v>
      </c>
      <c r="N16" s="30">
        <v>38</v>
      </c>
    </row>
    <row r="17" spans="1:14" ht="15.75">
      <c r="A17" s="28">
        <v>18</v>
      </c>
      <c r="B17" s="29" t="s">
        <v>6</v>
      </c>
      <c r="C17" s="30">
        <v>1965</v>
      </c>
      <c r="D17" s="55">
        <v>0.3541666666666667</v>
      </c>
      <c r="E17" s="64">
        <v>1.1153846153846154</v>
      </c>
      <c r="F17" s="69">
        <v>0.7062499999999999</v>
      </c>
      <c r="G17" s="78">
        <f t="shared" si="0"/>
        <v>0.35208333333333325</v>
      </c>
      <c r="H17" s="79">
        <f t="shared" si="1"/>
        <v>0.3645833333333333</v>
      </c>
      <c r="I17" s="72">
        <v>1.0708333333333333</v>
      </c>
      <c r="J17" s="56">
        <f t="shared" si="2"/>
        <v>0.7166666666666666</v>
      </c>
      <c r="K17" s="24" t="s">
        <v>62</v>
      </c>
      <c r="L17" s="32">
        <f t="shared" si="3"/>
        <v>0.6425287356321838</v>
      </c>
      <c r="M17" s="30">
        <v>8</v>
      </c>
      <c r="N17" s="30">
        <v>36</v>
      </c>
    </row>
    <row r="18" spans="1:14" ht="15.75">
      <c r="A18" s="28">
        <v>13</v>
      </c>
      <c r="B18" s="28" t="s">
        <v>39</v>
      </c>
      <c r="C18" s="30">
        <v>1948</v>
      </c>
      <c r="D18" s="55">
        <v>0.25</v>
      </c>
      <c r="E18" s="59">
        <v>1.281353276</v>
      </c>
      <c r="F18" s="69">
        <v>0.6493055555555556</v>
      </c>
      <c r="G18" s="78">
        <f t="shared" si="0"/>
        <v>0.3993055555555556</v>
      </c>
      <c r="H18" s="79">
        <f t="shared" si="1"/>
        <v>0.4395833333333332</v>
      </c>
      <c r="I18" s="72">
        <v>1.0888888888888888</v>
      </c>
      <c r="J18" s="56">
        <f t="shared" si="2"/>
        <v>0.8388888888888888</v>
      </c>
      <c r="K18" s="24" t="s">
        <v>97</v>
      </c>
      <c r="L18" s="32">
        <f t="shared" si="3"/>
        <v>0.6546897757249648</v>
      </c>
      <c r="M18" s="30">
        <v>9</v>
      </c>
      <c r="N18" s="30">
        <v>34</v>
      </c>
    </row>
    <row r="19" spans="1:14" ht="15.75">
      <c r="A19" s="28">
        <v>21</v>
      </c>
      <c r="B19" s="29" t="s">
        <v>4</v>
      </c>
      <c r="C19" s="30">
        <v>1972</v>
      </c>
      <c r="D19" s="55">
        <v>0.4166666666666667</v>
      </c>
      <c r="E19" s="33">
        <v>1.067820513</v>
      </c>
      <c r="F19" s="69">
        <v>0.7611111111111111</v>
      </c>
      <c r="G19" s="78">
        <f t="shared" si="0"/>
        <v>0.3444444444444444</v>
      </c>
      <c r="H19" s="79">
        <f t="shared" si="1"/>
        <v>0.3638888888888889</v>
      </c>
      <c r="I19" s="72">
        <v>1.125</v>
      </c>
      <c r="J19" s="56">
        <f t="shared" si="2"/>
        <v>0.7083333333333333</v>
      </c>
      <c r="K19" s="24" t="s">
        <v>59</v>
      </c>
      <c r="L19" s="32">
        <f t="shared" si="3"/>
        <v>0.6633449392569716</v>
      </c>
      <c r="M19" s="30">
        <v>10</v>
      </c>
      <c r="N19" s="30">
        <v>32</v>
      </c>
    </row>
    <row r="20" spans="1:14" ht="15.75">
      <c r="A20" s="28">
        <v>15</v>
      </c>
      <c r="B20" s="28" t="s">
        <v>81</v>
      </c>
      <c r="C20" s="30">
        <v>1981</v>
      </c>
      <c r="D20" s="55">
        <v>0.2916666666666667</v>
      </c>
      <c r="E20" s="59">
        <v>1.025128205</v>
      </c>
      <c r="F20" s="69">
        <v>0.6284722222222222</v>
      </c>
      <c r="G20" s="78">
        <f t="shared" si="0"/>
        <v>0.3368055555555555</v>
      </c>
      <c r="H20" s="79">
        <f t="shared" si="1"/>
        <v>0.34861111111111104</v>
      </c>
      <c r="I20" s="72">
        <v>0.9770833333333333</v>
      </c>
      <c r="J20" s="56">
        <f t="shared" si="2"/>
        <v>0.6854166666666666</v>
      </c>
      <c r="K20" s="24" t="s">
        <v>58</v>
      </c>
      <c r="L20" s="32">
        <f t="shared" si="3"/>
        <v>0.6686155578625081</v>
      </c>
      <c r="M20" s="30">
        <v>11</v>
      </c>
      <c r="N20" s="30">
        <v>30</v>
      </c>
    </row>
    <row r="21" spans="1:14" ht="15.75">
      <c r="A21" s="28">
        <v>26</v>
      </c>
      <c r="B21" s="29" t="s">
        <v>36</v>
      </c>
      <c r="C21" s="30">
        <v>1980</v>
      </c>
      <c r="D21" s="55">
        <v>0.5208333333333334</v>
      </c>
      <c r="E21" s="33">
        <v>1.0288461538461537</v>
      </c>
      <c r="F21" s="69">
        <v>0.8576388888888888</v>
      </c>
      <c r="G21" s="78">
        <f t="shared" si="0"/>
        <v>0.33680555555555547</v>
      </c>
      <c r="H21" s="79">
        <f t="shared" si="1"/>
        <v>0.3534722222222222</v>
      </c>
      <c r="I21" s="72">
        <v>1.211111111111111</v>
      </c>
      <c r="J21" s="56">
        <f t="shared" si="2"/>
        <v>0.6902777777777777</v>
      </c>
      <c r="K21" s="23" t="s">
        <v>57</v>
      </c>
      <c r="L21" s="32">
        <f t="shared" si="3"/>
        <v>0.6709241952232606</v>
      </c>
      <c r="M21" s="30">
        <v>12</v>
      </c>
      <c r="N21" s="30">
        <v>29</v>
      </c>
    </row>
    <row r="22" spans="1:14" ht="15.75">
      <c r="A22" s="28">
        <v>30</v>
      </c>
      <c r="B22" s="29" t="s">
        <v>35</v>
      </c>
      <c r="C22" s="30">
        <v>1974</v>
      </c>
      <c r="D22" s="55">
        <v>0.6041666666666666</v>
      </c>
      <c r="E22" s="31">
        <v>1.0565384615384614</v>
      </c>
      <c r="F22" s="69">
        <v>0.9541666666666666</v>
      </c>
      <c r="G22" s="78">
        <f t="shared" si="0"/>
        <v>0.35</v>
      </c>
      <c r="H22" s="79">
        <f t="shared" si="1"/>
        <v>0.3618055555555555</v>
      </c>
      <c r="I22" s="72">
        <v>1.315972222222222</v>
      </c>
      <c r="J22" s="56">
        <f t="shared" si="2"/>
        <v>0.7118055555555555</v>
      </c>
      <c r="K22" s="24" t="s">
        <v>61</v>
      </c>
      <c r="L22" s="32">
        <f t="shared" si="3"/>
        <v>0.6737147595356551</v>
      </c>
      <c r="M22" s="30">
        <v>13</v>
      </c>
      <c r="N22" s="30">
        <v>28</v>
      </c>
    </row>
    <row r="23" spans="1:14" ht="15.75">
      <c r="A23" s="28">
        <v>17</v>
      </c>
      <c r="B23" s="29" t="s">
        <v>83</v>
      </c>
      <c r="C23" s="30">
        <v>1977</v>
      </c>
      <c r="D23" s="55">
        <v>0.3333333333333333</v>
      </c>
      <c r="E23" s="59">
        <v>1.041538462</v>
      </c>
      <c r="F23" s="69">
        <v>0.68125</v>
      </c>
      <c r="G23" s="78">
        <f t="shared" si="0"/>
        <v>0.3479166666666667</v>
      </c>
      <c r="H23" s="79">
        <f t="shared" si="1"/>
        <v>0.3611111111111111</v>
      </c>
      <c r="I23" s="72">
        <v>1.042361111111111</v>
      </c>
      <c r="J23" s="56">
        <f t="shared" si="2"/>
        <v>0.7090277777777778</v>
      </c>
      <c r="K23" s="24" t="s">
        <v>60</v>
      </c>
      <c r="L23" s="32">
        <f t="shared" si="3"/>
        <v>0.6807504510359386</v>
      </c>
      <c r="M23" s="30">
        <v>14</v>
      </c>
      <c r="N23" s="30">
        <v>27</v>
      </c>
    </row>
    <row r="24" spans="1:14" ht="15.75">
      <c r="A24" s="28">
        <v>12</v>
      </c>
      <c r="B24" s="29" t="s">
        <v>8</v>
      </c>
      <c r="C24" s="30">
        <v>1978</v>
      </c>
      <c r="D24" s="55">
        <v>0.22916666666666666</v>
      </c>
      <c r="E24" s="33">
        <v>1.037051282051282</v>
      </c>
      <c r="F24" s="69">
        <v>0.5819444444444445</v>
      </c>
      <c r="G24" s="78">
        <f t="shared" si="0"/>
        <v>0.35277777777777786</v>
      </c>
      <c r="H24" s="79">
        <f t="shared" si="1"/>
        <v>0.3715277777777777</v>
      </c>
      <c r="I24" s="72">
        <v>0.9534722222222222</v>
      </c>
      <c r="J24" s="56">
        <f t="shared" si="2"/>
        <v>0.7243055555555555</v>
      </c>
      <c r="K24" s="24" t="s">
        <v>63</v>
      </c>
      <c r="L24" s="32">
        <f t="shared" si="3"/>
        <v>0.6984279062100796</v>
      </c>
      <c r="M24" s="30">
        <v>15</v>
      </c>
      <c r="N24" s="30">
        <v>26</v>
      </c>
    </row>
    <row r="25" spans="1:14" ht="15.75">
      <c r="A25" s="28">
        <v>38</v>
      </c>
      <c r="B25" s="28" t="s">
        <v>93</v>
      </c>
      <c r="C25" s="30">
        <v>1972</v>
      </c>
      <c r="D25" s="55">
        <v>0.7708333333333334</v>
      </c>
      <c r="E25" s="59">
        <v>1.067820513</v>
      </c>
      <c r="F25" s="69">
        <v>1.1458333333333333</v>
      </c>
      <c r="G25" s="78">
        <f t="shared" si="0"/>
        <v>0.3749999999999999</v>
      </c>
      <c r="H25" s="79">
        <f t="shared" si="1"/>
        <v>0.3868055555555556</v>
      </c>
      <c r="I25" s="72">
        <v>1.5326388888888889</v>
      </c>
      <c r="J25" s="56">
        <f t="shared" si="2"/>
        <v>0.7618055555555555</v>
      </c>
      <c r="K25" s="24" t="s">
        <v>95</v>
      </c>
      <c r="L25" s="32">
        <f t="shared" si="3"/>
        <v>0.7134209787891156</v>
      </c>
      <c r="M25" s="30">
        <v>16</v>
      </c>
      <c r="N25" s="30">
        <v>25</v>
      </c>
    </row>
    <row r="26" spans="1:14" ht="15.75">
      <c r="A26" s="28">
        <v>16</v>
      </c>
      <c r="B26" s="29" t="s">
        <v>82</v>
      </c>
      <c r="C26" s="30">
        <v>1988</v>
      </c>
      <c r="D26" s="55">
        <v>0.3125</v>
      </c>
      <c r="E26" s="59">
        <v>1.006282051</v>
      </c>
      <c r="F26" s="69">
        <v>0.6659722222222222</v>
      </c>
      <c r="G26" s="78">
        <f t="shared" si="0"/>
        <v>0.3534722222222222</v>
      </c>
      <c r="H26" s="79">
        <f t="shared" si="1"/>
        <v>0.370138888888889</v>
      </c>
      <c r="I26" s="72">
        <v>1.0361111111111112</v>
      </c>
      <c r="J26" s="56">
        <f t="shared" si="2"/>
        <v>0.7236111111111112</v>
      </c>
      <c r="K26" s="24" t="s">
        <v>64</v>
      </c>
      <c r="L26" s="32">
        <f t="shared" si="3"/>
        <v>0.7190937276402949</v>
      </c>
      <c r="M26" s="30">
        <v>17</v>
      </c>
      <c r="N26" s="30">
        <v>24</v>
      </c>
    </row>
    <row r="27" spans="1:14" ht="15.75">
      <c r="A27" s="28">
        <v>31</v>
      </c>
      <c r="B27" s="29" t="s">
        <v>25</v>
      </c>
      <c r="C27" s="30">
        <v>1969</v>
      </c>
      <c r="D27" s="55">
        <v>0.625</v>
      </c>
      <c r="E27" s="31">
        <v>1.0866666666666667</v>
      </c>
      <c r="F27" s="70">
        <v>1.0104166666666667</v>
      </c>
      <c r="G27" s="78">
        <f t="shared" si="0"/>
        <v>0.38541666666666674</v>
      </c>
      <c r="H27" s="79">
        <f t="shared" si="1"/>
        <v>0.39722222222222214</v>
      </c>
      <c r="I27" s="73">
        <v>1.4076388888888889</v>
      </c>
      <c r="J27" s="56">
        <f t="shared" si="2"/>
        <v>0.7826388888888889</v>
      </c>
      <c r="K27" s="24" t="s">
        <v>96</v>
      </c>
      <c r="L27" s="32">
        <f t="shared" si="3"/>
        <v>0.720219836400818</v>
      </c>
      <c r="M27" s="30">
        <v>18</v>
      </c>
      <c r="N27" s="30">
        <v>23</v>
      </c>
    </row>
    <row r="28" spans="1:14" ht="15.75">
      <c r="A28" s="28">
        <v>32</v>
      </c>
      <c r="B28" s="28" t="s">
        <v>89</v>
      </c>
      <c r="C28" s="30">
        <v>1955</v>
      </c>
      <c r="D28" s="55">
        <v>0.6458333333333334</v>
      </c>
      <c r="E28" s="59">
        <v>1.215512821</v>
      </c>
      <c r="F28" s="69">
        <v>1.0833333333333333</v>
      </c>
      <c r="G28" s="78">
        <f t="shared" si="0"/>
        <v>0.4374999999999999</v>
      </c>
      <c r="H28" s="79">
        <f t="shared" si="1"/>
        <v>0.43819444444444455</v>
      </c>
      <c r="I28" s="72">
        <v>1.5215277777777778</v>
      </c>
      <c r="J28" s="56">
        <f t="shared" si="2"/>
        <v>0.8756944444444444</v>
      </c>
      <c r="K28" s="24" t="s">
        <v>98</v>
      </c>
      <c r="L28" s="32">
        <f t="shared" si="3"/>
        <v>0.7204320919659345</v>
      </c>
      <c r="M28" s="30">
        <v>19</v>
      </c>
      <c r="N28" s="30">
        <v>22</v>
      </c>
    </row>
    <row r="29" spans="1:14" ht="15.75">
      <c r="A29" s="28">
        <v>36</v>
      </c>
      <c r="B29" s="28" t="s">
        <v>110</v>
      </c>
      <c r="C29" s="30">
        <v>1949</v>
      </c>
      <c r="D29" s="55">
        <v>0.7291666666666666</v>
      </c>
      <c r="E29" s="59">
        <v>1.2702849</v>
      </c>
      <c r="F29" s="69">
        <v>1.1819444444444445</v>
      </c>
      <c r="G29" s="78">
        <f t="shared" si="0"/>
        <v>0.45277777777777783</v>
      </c>
      <c r="H29" s="79">
        <f t="shared" si="1"/>
        <v>0.47638888888888875</v>
      </c>
      <c r="I29" s="72">
        <v>1.6583333333333332</v>
      </c>
      <c r="J29" s="56">
        <f t="shared" si="2"/>
        <v>0.9291666666666666</v>
      </c>
      <c r="K29" s="24" t="s">
        <v>99</v>
      </c>
      <c r="L29" s="32">
        <f t="shared" si="3"/>
        <v>0.7314632069283564</v>
      </c>
      <c r="M29" s="30">
        <v>20</v>
      </c>
      <c r="N29" s="30">
        <v>21</v>
      </c>
    </row>
    <row r="30" spans="1:14" ht="15.75">
      <c r="A30" s="28">
        <v>34</v>
      </c>
      <c r="B30" s="28" t="s">
        <v>70</v>
      </c>
      <c r="C30" s="30">
        <v>1937</v>
      </c>
      <c r="D30" s="55">
        <v>0.6875</v>
      </c>
      <c r="E30" s="59">
        <v>1.403105413</v>
      </c>
      <c r="F30" s="69">
        <v>1.2548611111111112</v>
      </c>
      <c r="G30" s="78">
        <f t="shared" si="0"/>
        <v>0.5673611111111112</v>
      </c>
      <c r="H30" s="79">
        <f t="shared" si="1"/>
        <v>0.5645833333333332</v>
      </c>
      <c r="I30" s="72">
        <v>1.8194444444444444</v>
      </c>
      <c r="J30" s="56">
        <f t="shared" si="2"/>
        <v>1.1319444444444444</v>
      </c>
      <c r="K30" s="24" t="s">
        <v>104</v>
      </c>
      <c r="L30" s="32">
        <f t="shared" si="3"/>
        <v>0.8067422689391651</v>
      </c>
      <c r="M30" s="30">
        <v>21</v>
      </c>
      <c r="N30" s="30">
        <v>20</v>
      </c>
    </row>
    <row r="31" spans="1:14" ht="15.75">
      <c r="A31" s="28">
        <v>23</v>
      </c>
      <c r="B31" s="28" t="s">
        <v>85</v>
      </c>
      <c r="C31" s="30">
        <v>1961</v>
      </c>
      <c r="D31" s="55">
        <v>0.4583333333333333</v>
      </c>
      <c r="E31" s="59">
        <v>1.148205128</v>
      </c>
      <c r="F31" s="69">
        <v>0.9444444444444445</v>
      </c>
      <c r="G31" s="78">
        <f t="shared" si="0"/>
        <v>0.4861111111111112</v>
      </c>
      <c r="H31" s="79">
        <f t="shared" si="1"/>
        <v>0.5125000000000002</v>
      </c>
      <c r="I31" s="72">
        <v>1.4569444444444446</v>
      </c>
      <c r="J31" s="56">
        <f t="shared" si="2"/>
        <v>0.9986111111111113</v>
      </c>
      <c r="K31" s="24" t="s">
        <v>101</v>
      </c>
      <c r="L31" s="32">
        <f t="shared" si="3"/>
        <v>0.8697149026416047</v>
      </c>
      <c r="M31" s="30">
        <v>22</v>
      </c>
      <c r="N31" s="30">
        <v>19</v>
      </c>
    </row>
    <row r="32" spans="1:14" ht="15.75">
      <c r="A32" s="28">
        <v>33</v>
      </c>
      <c r="B32" s="28" t="s">
        <v>90</v>
      </c>
      <c r="C32" s="30">
        <v>1952</v>
      </c>
      <c r="D32" s="55">
        <v>0.6666666666666666</v>
      </c>
      <c r="E32" s="59">
        <v>1.237051282</v>
      </c>
      <c r="F32" s="69">
        <v>1.2097222222222224</v>
      </c>
      <c r="G32" s="78">
        <f t="shared" si="0"/>
        <v>0.5430555555555557</v>
      </c>
      <c r="H32" s="79">
        <f t="shared" si="1"/>
        <v>0.5520833333333329</v>
      </c>
      <c r="I32" s="72">
        <v>1.7618055555555554</v>
      </c>
      <c r="J32" s="56">
        <f t="shared" si="2"/>
        <v>1.0951388888888887</v>
      </c>
      <c r="K32" s="24" t="s">
        <v>103</v>
      </c>
      <c r="L32" s="32">
        <f t="shared" si="3"/>
        <v>0.8852817218040673</v>
      </c>
      <c r="M32" s="30">
        <v>23</v>
      </c>
      <c r="N32" s="30">
        <v>18</v>
      </c>
    </row>
    <row r="33" spans="1:14" ht="15.75">
      <c r="A33" s="28">
        <v>22</v>
      </c>
      <c r="B33" s="28" t="s">
        <v>84</v>
      </c>
      <c r="C33" s="30">
        <v>1980</v>
      </c>
      <c r="D33" s="55">
        <v>0.4375</v>
      </c>
      <c r="E33" s="59">
        <v>1.028846154</v>
      </c>
      <c r="F33" s="69">
        <v>0.9333333333333332</v>
      </c>
      <c r="G33" s="78">
        <f t="shared" si="0"/>
        <v>0.49583333333333324</v>
      </c>
      <c r="H33" s="79">
        <f t="shared" si="1"/>
        <v>0.5118055555555555</v>
      </c>
      <c r="I33" s="72">
        <v>1.4451388888888888</v>
      </c>
      <c r="J33" s="56">
        <f t="shared" si="2"/>
        <v>1.0076388888888888</v>
      </c>
      <c r="K33" s="24" t="s">
        <v>102</v>
      </c>
      <c r="L33" s="32">
        <f t="shared" si="3"/>
        <v>0.9793873311100395</v>
      </c>
      <c r="M33" s="30">
        <v>24</v>
      </c>
      <c r="N33" s="30">
        <v>17</v>
      </c>
    </row>
    <row r="34" spans="1:14" ht="15.75">
      <c r="A34" s="28">
        <v>37</v>
      </c>
      <c r="B34" s="28" t="s">
        <v>92</v>
      </c>
      <c r="C34" s="30">
        <v>1987</v>
      </c>
      <c r="D34" s="55">
        <v>0.75</v>
      </c>
      <c r="E34" s="59">
        <v>1.008205128</v>
      </c>
      <c r="F34" s="69">
        <v>1.2368055555555555</v>
      </c>
      <c r="G34" s="78">
        <f t="shared" si="0"/>
        <v>0.4868055555555555</v>
      </c>
      <c r="H34" s="79">
        <f t="shared" si="1"/>
        <v>0.5097222222222222</v>
      </c>
      <c r="I34" s="72">
        <v>1.7465277777777777</v>
      </c>
      <c r="J34" s="56">
        <f t="shared" si="2"/>
        <v>0.9965277777777777</v>
      </c>
      <c r="K34" s="24" t="s">
        <v>100</v>
      </c>
      <c r="L34" s="32">
        <f t="shared" si="3"/>
        <v>0.9884176841617669</v>
      </c>
      <c r="M34" s="30">
        <v>25</v>
      </c>
      <c r="N34" s="30">
        <v>16</v>
      </c>
    </row>
    <row r="35" spans="1:14" ht="16.5" thickBot="1">
      <c r="A35" s="28">
        <v>35</v>
      </c>
      <c r="B35" s="28" t="s">
        <v>91</v>
      </c>
      <c r="C35" s="30">
        <v>1958</v>
      </c>
      <c r="D35" s="55">
        <v>0.7083333333333334</v>
      </c>
      <c r="E35" s="59">
        <v>1.175512821</v>
      </c>
      <c r="F35" s="69">
        <v>1.2874999999999999</v>
      </c>
      <c r="G35" s="80">
        <f t="shared" si="0"/>
        <v>0.5791666666666665</v>
      </c>
      <c r="H35" s="81">
        <f t="shared" si="1"/>
        <v>0.5875</v>
      </c>
      <c r="I35" s="72">
        <v>1.875</v>
      </c>
      <c r="J35" s="56">
        <f t="shared" si="2"/>
        <v>1.1666666666666665</v>
      </c>
      <c r="K35" s="24" t="s">
        <v>105</v>
      </c>
      <c r="L35" s="32">
        <f t="shared" si="3"/>
        <v>0.9924746424068703</v>
      </c>
      <c r="M35" s="30">
        <v>26</v>
      </c>
      <c r="N35" s="30">
        <v>15</v>
      </c>
    </row>
    <row r="36" spans="1:14" ht="15.75">
      <c r="A36" s="28"/>
      <c r="B36" s="28"/>
      <c r="C36" s="30"/>
      <c r="D36" s="55"/>
      <c r="E36" s="59"/>
      <c r="F36" s="58"/>
      <c r="G36" s="75"/>
      <c r="H36" s="75"/>
      <c r="I36" s="57"/>
      <c r="J36" s="56"/>
      <c r="K36" s="24"/>
      <c r="L36" s="32"/>
      <c r="M36" s="30"/>
      <c r="N36" s="30"/>
    </row>
    <row r="37" spans="1:14" ht="15.75">
      <c r="A37" s="28">
        <v>27</v>
      </c>
      <c r="B37" s="28" t="s">
        <v>87</v>
      </c>
      <c r="C37" s="30">
        <v>2003</v>
      </c>
      <c r="D37" s="55">
        <v>0.5416666666666666</v>
      </c>
      <c r="E37" s="59"/>
      <c r="F37" s="58">
        <v>0.8298611111111112</v>
      </c>
      <c r="G37" s="58"/>
      <c r="H37" s="58"/>
      <c r="I37" s="57">
        <v>1.121527777777778</v>
      </c>
      <c r="J37" s="56">
        <v>0.5798611111111113</v>
      </c>
      <c r="K37" s="24" t="s">
        <v>72</v>
      </c>
      <c r="L37" s="32"/>
      <c r="M37" s="30"/>
      <c r="N37" s="30"/>
    </row>
    <row r="38" spans="1:14" ht="15.75">
      <c r="A38" s="28">
        <v>28</v>
      </c>
      <c r="B38" s="28" t="s">
        <v>88</v>
      </c>
      <c r="C38" s="30">
        <v>2003</v>
      </c>
      <c r="D38" s="55">
        <v>0.5625</v>
      </c>
      <c r="E38" s="59"/>
      <c r="F38" s="58">
        <v>0.8701388888888889</v>
      </c>
      <c r="G38" s="58"/>
      <c r="H38" s="58"/>
      <c r="I38" s="57">
        <v>1.1812500000000001</v>
      </c>
      <c r="J38" s="56">
        <v>0.6187500000000001</v>
      </c>
      <c r="K38" s="24" t="s">
        <v>51</v>
      </c>
      <c r="L38" s="32"/>
      <c r="M38" s="30"/>
      <c r="N38" s="30"/>
    </row>
    <row r="42" spans="2:4" ht="12.75">
      <c r="B42" s="91" t="s">
        <v>19</v>
      </c>
      <c r="C42" s="91"/>
      <c r="D42" s="26"/>
    </row>
    <row r="43" spans="1:14" ht="0.75" customHeight="1">
      <c r="A43" s="92" t="s">
        <v>12</v>
      </c>
      <c r="B43" s="92" t="s">
        <v>13</v>
      </c>
      <c r="C43" s="90" t="s">
        <v>17</v>
      </c>
      <c r="D43" s="27"/>
      <c r="E43" s="27"/>
      <c r="F43" s="27"/>
      <c r="G43" s="27"/>
      <c r="H43" s="27"/>
      <c r="I43" s="27"/>
      <c r="J43" s="27"/>
      <c r="K43" s="27"/>
      <c r="L43" s="27"/>
      <c r="M43" s="90" t="s">
        <v>18</v>
      </c>
      <c r="N43" s="90" t="s">
        <v>106</v>
      </c>
    </row>
    <row r="44" spans="1:14" ht="48" customHeight="1">
      <c r="A44" s="92"/>
      <c r="B44" s="92"/>
      <c r="C44" s="92"/>
      <c r="D44" s="52"/>
      <c r="E44" s="27"/>
      <c r="F44" s="27"/>
      <c r="G44" s="27"/>
      <c r="H44" s="27"/>
      <c r="I44" s="27" t="s">
        <v>50</v>
      </c>
      <c r="J44" s="27" t="s">
        <v>109</v>
      </c>
      <c r="K44" s="27"/>
      <c r="L44" s="27" t="s">
        <v>47</v>
      </c>
      <c r="M44" s="90"/>
      <c r="N44" s="90"/>
    </row>
    <row r="45" spans="1:14" ht="1.5" customHeight="1">
      <c r="A45" s="52"/>
      <c r="B45" s="52"/>
      <c r="C45" s="52"/>
      <c r="D45" s="52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ht="15.75">
      <c r="A46" s="28">
        <v>2</v>
      </c>
      <c r="B46" s="29" t="s">
        <v>41</v>
      </c>
      <c r="C46" s="30">
        <v>1998</v>
      </c>
      <c r="D46" s="65">
        <v>0.041666666666666664</v>
      </c>
      <c r="E46" s="33">
        <v>1.001153846</v>
      </c>
      <c r="F46" s="22"/>
      <c r="G46" s="22"/>
      <c r="H46" s="22"/>
      <c r="I46" s="22">
        <v>0.3770833333333334</v>
      </c>
      <c r="J46" s="22">
        <f>I46-D46</f>
        <v>0.3354166666666667</v>
      </c>
      <c r="K46" s="24" t="s">
        <v>72</v>
      </c>
      <c r="L46" s="32">
        <f>J46/E46</f>
        <v>0.3350300935333636</v>
      </c>
      <c r="M46" s="30">
        <v>1</v>
      </c>
      <c r="N46" s="30">
        <v>60</v>
      </c>
    </row>
    <row r="47" spans="1:14" ht="15.75">
      <c r="A47" s="28">
        <v>3</v>
      </c>
      <c r="B47" s="29" t="s">
        <v>21</v>
      </c>
      <c r="C47" s="30">
        <v>1972</v>
      </c>
      <c r="D47" s="65">
        <v>0.0625</v>
      </c>
      <c r="E47" s="33">
        <v>1.067820512820513</v>
      </c>
      <c r="F47" s="22"/>
      <c r="G47" s="22"/>
      <c r="H47" s="22"/>
      <c r="I47" s="22">
        <v>0.43472222222222223</v>
      </c>
      <c r="J47" s="22">
        <f>I47-D47</f>
        <v>0.37222222222222223</v>
      </c>
      <c r="K47" s="24" t="s">
        <v>51</v>
      </c>
      <c r="L47" s="32">
        <f>J47/E47</f>
        <v>0.34858126225637326</v>
      </c>
      <c r="M47" s="30">
        <v>2</v>
      </c>
      <c r="N47" s="30">
        <v>55</v>
      </c>
    </row>
    <row r="48" spans="1:14" ht="15.75">
      <c r="A48" s="28">
        <v>4</v>
      </c>
      <c r="B48" s="29" t="s">
        <v>108</v>
      </c>
      <c r="C48" s="30">
        <v>1961</v>
      </c>
      <c r="D48" s="65">
        <v>0.08333333333333333</v>
      </c>
      <c r="E48" s="33">
        <v>1.148205128</v>
      </c>
      <c r="F48" s="22"/>
      <c r="G48" s="22"/>
      <c r="H48" s="22"/>
      <c r="I48" s="22">
        <v>0.53125</v>
      </c>
      <c r="J48" s="22">
        <f>I48-D48</f>
        <v>0.4479166666666667</v>
      </c>
      <c r="K48" s="24" t="s">
        <v>52</v>
      </c>
      <c r="L48" s="32">
        <f>J48/E48</f>
        <v>0.3901016079303442</v>
      </c>
      <c r="M48" s="30">
        <v>3</v>
      </c>
      <c r="N48" s="30">
        <v>51</v>
      </c>
    </row>
    <row r="49" spans="1:14" ht="15.75">
      <c r="A49" s="28">
        <v>5</v>
      </c>
      <c r="B49" s="29" t="s">
        <v>65</v>
      </c>
      <c r="C49" s="30">
        <v>1955</v>
      </c>
      <c r="D49" s="65">
        <v>0.10416666666666667</v>
      </c>
      <c r="E49" s="31">
        <v>1.205128205128205</v>
      </c>
      <c r="F49" s="22"/>
      <c r="G49" s="22"/>
      <c r="H49" s="22"/>
      <c r="I49" s="22">
        <v>0.6062500000000001</v>
      </c>
      <c r="J49" s="22">
        <f>I49-D49</f>
        <v>0.5020833333333334</v>
      </c>
      <c r="K49" s="24" t="s">
        <v>53</v>
      </c>
      <c r="L49" s="32">
        <f>J49/E49</f>
        <v>0.41662234042553203</v>
      </c>
      <c r="M49" s="30">
        <v>4</v>
      </c>
      <c r="N49" s="30">
        <v>47</v>
      </c>
    </row>
    <row r="50" spans="1:14" ht="15.75">
      <c r="A50" s="28">
        <v>1</v>
      </c>
      <c r="B50" s="29" t="s">
        <v>23</v>
      </c>
      <c r="C50" s="30">
        <v>1952</v>
      </c>
      <c r="D50" s="65">
        <v>0.020833333333333332</v>
      </c>
      <c r="E50" s="33">
        <v>1.237051282051282</v>
      </c>
      <c r="F50" s="22"/>
      <c r="G50" s="22"/>
      <c r="H50" s="22"/>
      <c r="I50" s="22">
        <v>0.5722222222222222</v>
      </c>
      <c r="J50" s="22">
        <f>I50-D50</f>
        <v>0.5513888888888888</v>
      </c>
      <c r="K50" s="24" t="s">
        <v>54</v>
      </c>
      <c r="L50" s="32">
        <f>J50/E50</f>
        <v>0.4457284001796386</v>
      </c>
      <c r="M50" s="30">
        <v>5</v>
      </c>
      <c r="N50" s="30">
        <v>44</v>
      </c>
    </row>
    <row r="51" spans="1:14" ht="15.75">
      <c r="A51" s="36"/>
      <c r="B51" s="36"/>
      <c r="C51" s="36"/>
      <c r="D51" s="66"/>
      <c r="E51" s="37"/>
      <c r="F51" s="37"/>
      <c r="G51" s="37"/>
      <c r="H51" s="37"/>
      <c r="I51" s="37"/>
      <c r="J51" s="37"/>
      <c r="K51" s="37"/>
      <c r="L51" s="36"/>
      <c r="M51" s="36"/>
      <c r="N51" s="36"/>
    </row>
    <row r="52" spans="1:14" ht="15.75">
      <c r="A52" s="36"/>
      <c r="B52" s="36" t="s">
        <v>68</v>
      </c>
      <c r="C52" s="36"/>
      <c r="D52" s="36"/>
      <c r="E52" s="37"/>
      <c r="F52" s="37"/>
      <c r="G52" s="37"/>
      <c r="H52" s="37"/>
      <c r="I52" s="37"/>
      <c r="J52" s="37"/>
      <c r="K52" s="37"/>
      <c r="L52" s="36"/>
      <c r="M52" s="36"/>
      <c r="N52" s="36"/>
    </row>
    <row r="53" spans="1:12" s="26" customFormat="1" ht="47.25" customHeight="1">
      <c r="A53" s="30" t="s">
        <v>12</v>
      </c>
      <c r="B53" s="30" t="s">
        <v>71</v>
      </c>
      <c r="C53" s="42" t="s">
        <v>114</v>
      </c>
      <c r="D53" s="42"/>
      <c r="E53" s="35"/>
      <c r="F53" s="35" t="s">
        <v>50</v>
      </c>
      <c r="G53" s="35" t="s">
        <v>18</v>
      </c>
      <c r="H53" s="60"/>
      <c r="I53" s="41"/>
      <c r="J53" s="40"/>
      <c r="K53" s="40"/>
      <c r="L53" s="40"/>
    </row>
    <row r="54" spans="1:12" s="26" customFormat="1" ht="15.75">
      <c r="A54" s="30"/>
      <c r="B54" s="93" t="s">
        <v>74</v>
      </c>
      <c r="C54" s="93"/>
      <c r="D54" s="93"/>
      <c r="E54" s="93"/>
      <c r="F54" s="93"/>
      <c r="G54" s="93"/>
      <c r="H54" s="54"/>
      <c r="I54" s="41"/>
      <c r="J54" s="40"/>
      <c r="K54" s="40"/>
      <c r="L54" s="40"/>
    </row>
    <row r="55" spans="1:12" s="26" customFormat="1" ht="15.75">
      <c r="A55" s="30">
        <v>32</v>
      </c>
      <c r="B55" s="67" t="s">
        <v>69</v>
      </c>
      <c r="C55" s="51">
        <v>1955</v>
      </c>
      <c r="D55" s="30"/>
      <c r="E55" s="30"/>
      <c r="F55" s="83">
        <v>0.8756944444444444</v>
      </c>
      <c r="G55" s="46">
        <v>1</v>
      </c>
      <c r="H55" s="61"/>
      <c r="I55" s="37"/>
      <c r="J55" s="40"/>
      <c r="K55" s="40"/>
      <c r="L55" s="40"/>
    </row>
    <row r="56" spans="1:12" ht="15.75">
      <c r="A56" s="28">
        <v>36</v>
      </c>
      <c r="B56" s="28" t="s">
        <v>67</v>
      </c>
      <c r="C56" s="50">
        <v>1949</v>
      </c>
      <c r="D56" s="43"/>
      <c r="E56" s="44"/>
      <c r="F56" s="45">
        <v>0.9291666666666667</v>
      </c>
      <c r="G56" s="82">
        <v>2</v>
      </c>
      <c r="H56" s="61"/>
      <c r="I56" s="37"/>
      <c r="J56" s="36"/>
      <c r="K56" s="36"/>
      <c r="L56" s="36"/>
    </row>
    <row r="57" spans="1:12" ht="15.75">
      <c r="A57" s="28">
        <v>33</v>
      </c>
      <c r="B57" s="53" t="s">
        <v>90</v>
      </c>
      <c r="C57" s="49">
        <v>1952</v>
      </c>
      <c r="D57" s="43"/>
      <c r="E57" s="44"/>
      <c r="F57" s="45">
        <v>1.0951388888888889</v>
      </c>
      <c r="G57" s="82" t="s">
        <v>52</v>
      </c>
      <c r="H57" s="61"/>
      <c r="I57" s="37"/>
      <c r="J57" s="36"/>
      <c r="K57" s="36"/>
      <c r="L57" s="36"/>
    </row>
    <row r="58" spans="1:11" ht="15.75">
      <c r="A58" s="28">
        <v>35</v>
      </c>
      <c r="B58" s="53" t="s">
        <v>91</v>
      </c>
      <c r="C58" s="49">
        <v>1958</v>
      </c>
      <c r="D58" s="43"/>
      <c r="E58" s="44"/>
      <c r="F58" s="45">
        <v>1.1666666666666667</v>
      </c>
      <c r="G58" s="82" t="s">
        <v>53</v>
      </c>
      <c r="H58" s="36"/>
      <c r="I58" s="36"/>
      <c r="J58" s="36"/>
      <c r="K58" s="25"/>
    </row>
    <row r="59" spans="1:14" ht="15.75">
      <c r="A59" s="28"/>
      <c r="B59" s="89" t="s">
        <v>73</v>
      </c>
      <c r="C59" s="89"/>
      <c r="D59" s="89"/>
      <c r="E59" s="89"/>
      <c r="F59" s="89"/>
      <c r="G59" s="89"/>
      <c r="H59" s="61"/>
      <c r="I59" s="37"/>
      <c r="J59" s="62"/>
      <c r="K59" s="37"/>
      <c r="L59" s="36"/>
      <c r="M59" s="36"/>
      <c r="N59" s="36"/>
    </row>
    <row r="60" spans="1:9" s="36" customFormat="1" ht="15.75">
      <c r="A60" s="28">
        <v>50</v>
      </c>
      <c r="B60" s="28" t="s">
        <v>39</v>
      </c>
      <c r="C60" s="43">
        <v>1948</v>
      </c>
      <c r="D60" s="43"/>
      <c r="E60" s="44"/>
      <c r="F60" s="45">
        <v>0.8388888888888889</v>
      </c>
      <c r="G60" s="82">
        <v>1</v>
      </c>
      <c r="H60" s="61"/>
      <c r="I60" s="37"/>
    </row>
    <row r="61" spans="1:11" s="36" customFormat="1" ht="15.75">
      <c r="A61" s="28"/>
      <c r="B61" s="89" t="s">
        <v>75</v>
      </c>
      <c r="C61" s="89"/>
      <c r="D61" s="89"/>
      <c r="E61" s="89"/>
      <c r="F61" s="89"/>
      <c r="G61" s="89"/>
      <c r="H61" s="61"/>
      <c r="I61" s="37"/>
      <c r="J61" s="62"/>
      <c r="K61" s="37"/>
    </row>
    <row r="62" spans="1:9" s="36" customFormat="1" ht="15.75">
      <c r="A62" s="28">
        <v>38</v>
      </c>
      <c r="B62" s="28" t="s">
        <v>70</v>
      </c>
      <c r="C62" s="43">
        <v>1937</v>
      </c>
      <c r="D62" s="43"/>
      <c r="E62" s="44"/>
      <c r="F62" s="45">
        <v>1.1319444444444444</v>
      </c>
      <c r="G62" s="82" t="s">
        <v>72</v>
      </c>
      <c r="H62" s="61"/>
      <c r="I62" s="37"/>
    </row>
    <row r="63" spans="3:11" s="36" customFormat="1" ht="15.75">
      <c r="C63" s="39"/>
      <c r="D63" s="39"/>
      <c r="E63" s="37"/>
      <c r="F63" s="38"/>
      <c r="G63" s="38"/>
      <c r="H63" s="38"/>
      <c r="I63" s="37"/>
      <c r="J63" s="37"/>
      <c r="K63" s="37"/>
    </row>
    <row r="64" spans="3:11" s="36" customFormat="1" ht="15.75">
      <c r="C64" s="39"/>
      <c r="D64" s="39"/>
      <c r="E64" s="37"/>
      <c r="F64" s="38"/>
      <c r="G64" s="38"/>
      <c r="H64" s="37"/>
      <c r="I64" s="37"/>
      <c r="J64" s="37"/>
      <c r="K64" s="37"/>
    </row>
    <row r="65" spans="5:11" s="36" customFormat="1" ht="15.75">
      <c r="E65" s="37"/>
      <c r="F65" s="37"/>
      <c r="G65" s="37"/>
      <c r="H65" s="37"/>
      <c r="I65" s="37"/>
      <c r="J65" s="37"/>
      <c r="K65" s="37"/>
    </row>
    <row r="66" spans="5:11" s="36" customFormat="1" ht="15.75">
      <c r="E66" s="37"/>
      <c r="F66" s="37"/>
      <c r="G66" s="37"/>
      <c r="H66" s="37"/>
      <c r="I66" s="37"/>
      <c r="J66" s="37"/>
      <c r="K66" s="37"/>
    </row>
    <row r="67" spans="5:11" s="36" customFormat="1" ht="15.75">
      <c r="E67" s="37"/>
      <c r="F67" s="37"/>
      <c r="G67" s="37"/>
      <c r="H67" s="37"/>
      <c r="I67" s="37"/>
      <c r="J67" s="37"/>
      <c r="K67" s="37"/>
    </row>
    <row r="68" spans="5:11" s="36" customFormat="1" ht="15.75">
      <c r="E68" s="37"/>
      <c r="F68" s="37"/>
      <c r="G68" s="37"/>
      <c r="H68" s="34"/>
      <c r="I68" s="34"/>
      <c r="J68" s="37"/>
      <c r="K68" s="37"/>
    </row>
  </sheetData>
  <sheetProtection/>
  <mergeCells count="15">
    <mergeCell ref="B5:C5"/>
    <mergeCell ref="M43:M44"/>
    <mergeCell ref="N43:N44"/>
    <mergeCell ref="M7:M8"/>
    <mergeCell ref="N7:N8"/>
    <mergeCell ref="B54:G54"/>
    <mergeCell ref="B59:G59"/>
    <mergeCell ref="B61:G61"/>
    <mergeCell ref="A7:A8"/>
    <mergeCell ref="B42:C42"/>
    <mergeCell ref="A43:A44"/>
    <mergeCell ref="B43:B44"/>
    <mergeCell ref="C43:C44"/>
    <mergeCell ref="B7:B8"/>
    <mergeCell ref="C7:C8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4">
      <selection activeCell="A15" sqref="A15"/>
    </sheetView>
  </sheetViews>
  <sheetFormatPr defaultColWidth="9.00390625" defaultRowHeight="12.75"/>
  <cols>
    <col min="1" max="1" width="3.875" style="0" bestFit="1" customWidth="1"/>
    <col min="2" max="2" width="25.875" style="0" customWidth="1"/>
    <col min="3" max="4" width="11.125" style="0" customWidth="1"/>
    <col min="5" max="5" width="16.75390625" style="3" customWidth="1"/>
    <col min="6" max="6" width="16.75390625" style="3" hidden="1" customWidth="1"/>
    <col min="7" max="7" width="16.75390625" style="0" customWidth="1"/>
    <col min="8" max="8" width="7.875" style="0" bestFit="1" customWidth="1"/>
    <col min="9" max="9" width="11.25390625" style="0" bestFit="1" customWidth="1"/>
    <col min="10" max="10" width="13.75390625" style="0" bestFit="1" customWidth="1"/>
  </cols>
  <sheetData>
    <row r="1" spans="2:6" ht="12.75">
      <c r="B1" s="4" t="s">
        <v>10</v>
      </c>
      <c r="E1"/>
      <c r="F1"/>
    </row>
    <row r="2" spans="2:6" ht="12.75">
      <c r="B2" t="s">
        <v>44</v>
      </c>
      <c r="E2"/>
      <c r="F2"/>
    </row>
    <row r="3" spans="5:6" ht="12.75">
      <c r="E3"/>
      <c r="F3"/>
    </row>
    <row r="4" spans="5:6" ht="12.75">
      <c r="E4"/>
      <c r="F4"/>
    </row>
    <row r="5" spans="2:6" ht="12.75">
      <c r="B5" t="s">
        <v>45</v>
      </c>
      <c r="E5"/>
      <c r="F5"/>
    </row>
    <row r="6" spans="5:6" ht="12.75">
      <c r="E6"/>
      <c r="F6"/>
    </row>
    <row r="7" spans="2:6" ht="12.75">
      <c r="B7" s="95" t="s">
        <v>11</v>
      </c>
      <c r="C7" s="95"/>
      <c r="D7" s="1"/>
      <c r="E7"/>
      <c r="F7"/>
    </row>
    <row r="8" spans="2:6" ht="12.75" customHeight="1">
      <c r="B8" s="1"/>
      <c r="C8" s="1"/>
      <c r="D8" s="1"/>
      <c r="E8"/>
      <c r="F8"/>
    </row>
    <row r="9" spans="1:10" ht="12.75" customHeight="1">
      <c r="A9" s="96" t="s">
        <v>12</v>
      </c>
      <c r="B9" s="96" t="s">
        <v>13</v>
      </c>
      <c r="C9" s="94" t="s">
        <v>17</v>
      </c>
      <c r="D9" s="97" t="s">
        <v>30</v>
      </c>
      <c r="E9" s="94" t="s">
        <v>14</v>
      </c>
      <c r="F9" s="12"/>
      <c r="G9" s="94" t="s">
        <v>15</v>
      </c>
      <c r="H9" s="94" t="s">
        <v>18</v>
      </c>
      <c r="I9" s="94" t="s">
        <v>28</v>
      </c>
      <c r="J9" s="94" t="s">
        <v>16</v>
      </c>
    </row>
    <row r="10" spans="1:10" ht="39.75" customHeight="1">
      <c r="A10" s="96"/>
      <c r="B10" s="96"/>
      <c r="C10" s="96"/>
      <c r="D10" s="98"/>
      <c r="E10" s="94"/>
      <c r="F10" s="12" t="s">
        <v>31</v>
      </c>
      <c r="G10" s="94"/>
      <c r="H10" s="94"/>
      <c r="I10" s="94"/>
      <c r="J10" s="94"/>
    </row>
    <row r="11" spans="1:10" ht="39.75" customHeight="1">
      <c r="A11" s="13"/>
      <c r="B11" s="13"/>
      <c r="C11" s="13"/>
      <c r="D11" s="14"/>
      <c r="E11" s="12"/>
      <c r="F11" s="12"/>
      <c r="G11" s="12"/>
      <c r="H11" s="12"/>
      <c r="I11" s="12"/>
      <c r="J11" s="12"/>
    </row>
    <row r="12" spans="1:10" ht="15.75">
      <c r="A12" s="2">
        <v>1</v>
      </c>
      <c r="B12" s="10" t="s">
        <v>1</v>
      </c>
      <c r="C12" s="5">
        <v>1959</v>
      </c>
      <c r="D12" s="15">
        <v>0.005</v>
      </c>
      <c r="E12" s="6">
        <v>0.009432870370370371</v>
      </c>
      <c r="F12" s="16">
        <v>1.166153846153846</v>
      </c>
      <c r="G12" s="11">
        <f aca="true" t="shared" si="0" ref="G12:G35">E12/F12</f>
        <v>0.0080888730088928</v>
      </c>
      <c r="H12" s="5">
        <v>1</v>
      </c>
      <c r="I12" s="5">
        <v>60</v>
      </c>
      <c r="J12" s="6">
        <f aca="true" t="shared" si="1" ref="J12:J35">G12-$G$12</f>
        <v>0</v>
      </c>
    </row>
    <row r="13" spans="1:10" ht="15.75">
      <c r="A13" s="2">
        <v>2</v>
      </c>
      <c r="B13" s="10" t="s">
        <v>26</v>
      </c>
      <c r="C13" s="5">
        <v>1987</v>
      </c>
      <c r="D13" s="15">
        <v>0.004143518518518519</v>
      </c>
      <c r="E13" s="6">
        <v>0.00835648148148148</v>
      </c>
      <c r="F13" s="16">
        <v>1.0082051282051283</v>
      </c>
      <c r="G13" s="11">
        <f t="shared" si="0"/>
        <v>0.008288473493839718</v>
      </c>
      <c r="H13" s="5">
        <v>2</v>
      </c>
      <c r="I13" s="5">
        <v>55</v>
      </c>
      <c r="J13" s="6">
        <f t="shared" si="1"/>
        <v>0.00019960048494691886</v>
      </c>
    </row>
    <row r="14" spans="1:10" ht="15.75">
      <c r="A14" s="2">
        <v>3</v>
      </c>
      <c r="B14" s="10" t="s">
        <v>2</v>
      </c>
      <c r="C14" s="5">
        <v>1969</v>
      </c>
      <c r="D14" s="15">
        <v>0.004467592592592593</v>
      </c>
      <c r="E14" s="6">
        <v>0.009224537037037036</v>
      </c>
      <c r="F14" s="16">
        <v>1.0934615384615385</v>
      </c>
      <c r="G14" s="11">
        <f t="shared" si="0"/>
        <v>0.008436087336016987</v>
      </c>
      <c r="H14" s="5">
        <v>3</v>
      </c>
      <c r="I14" s="5">
        <v>51</v>
      </c>
      <c r="J14" s="6">
        <f t="shared" si="1"/>
        <v>0.0003472143271241873</v>
      </c>
    </row>
    <row r="15" spans="1:10" ht="15.75">
      <c r="A15" s="2">
        <v>4</v>
      </c>
      <c r="B15" s="10" t="s">
        <v>32</v>
      </c>
      <c r="C15" s="5">
        <v>1986</v>
      </c>
      <c r="D15" s="15">
        <v>0.004247685185185185</v>
      </c>
      <c r="E15" s="6">
        <v>0.008819444444444444</v>
      </c>
      <c r="F15" s="16">
        <v>1.0103846153846154</v>
      </c>
      <c r="G15" s="11">
        <f t="shared" si="0"/>
        <v>0.008728799221756968</v>
      </c>
      <c r="H15" s="5">
        <v>4</v>
      </c>
      <c r="I15" s="5">
        <v>47</v>
      </c>
      <c r="J15" s="6">
        <f t="shared" si="1"/>
        <v>0.000639926212864168</v>
      </c>
    </row>
    <row r="16" spans="1:10" ht="15.75">
      <c r="A16" s="2">
        <v>5</v>
      </c>
      <c r="B16" s="10" t="s">
        <v>5</v>
      </c>
      <c r="C16" s="5">
        <v>1959</v>
      </c>
      <c r="D16" s="15">
        <v>0.005046296296296296</v>
      </c>
      <c r="E16" s="6">
        <v>0.010381944444444444</v>
      </c>
      <c r="F16" s="16">
        <v>1.166153846153846</v>
      </c>
      <c r="G16" s="11">
        <f t="shared" si="0"/>
        <v>0.00890272280856054</v>
      </c>
      <c r="H16" s="5">
        <v>5</v>
      </c>
      <c r="I16" s="5">
        <v>44</v>
      </c>
      <c r="J16" s="6">
        <f t="shared" si="1"/>
        <v>0.0008138497996677402</v>
      </c>
    </row>
    <row r="17" spans="1:10" ht="15.75">
      <c r="A17" s="2">
        <v>6</v>
      </c>
      <c r="B17" s="10" t="s">
        <v>27</v>
      </c>
      <c r="C17" s="5">
        <v>1978</v>
      </c>
      <c r="D17" s="15">
        <v>0.004594907407407408</v>
      </c>
      <c r="E17" s="6">
        <v>0.009317129629629628</v>
      </c>
      <c r="F17" s="16">
        <v>1.037051282051282</v>
      </c>
      <c r="G17" s="11">
        <f t="shared" si="0"/>
        <v>0.008984251589950686</v>
      </c>
      <c r="H17" s="5">
        <v>6</v>
      </c>
      <c r="I17" s="5">
        <v>41</v>
      </c>
      <c r="J17" s="6">
        <f t="shared" si="1"/>
        <v>0.0008953785810578863</v>
      </c>
    </row>
    <row r="18" spans="1:10" ht="15.75">
      <c r="A18" s="2">
        <v>7</v>
      </c>
      <c r="B18" s="10" t="s">
        <v>3</v>
      </c>
      <c r="C18" s="5">
        <v>1973</v>
      </c>
      <c r="D18" s="15">
        <v>0.004756944444444445</v>
      </c>
      <c r="E18" s="6">
        <v>0.00980324074074074</v>
      </c>
      <c r="F18" s="16">
        <v>1.062051282051282</v>
      </c>
      <c r="G18" s="11">
        <f t="shared" si="0"/>
        <v>0.009230477761682494</v>
      </c>
      <c r="H18" s="5">
        <v>7</v>
      </c>
      <c r="I18" s="5">
        <v>38</v>
      </c>
      <c r="J18" s="6">
        <f t="shared" si="1"/>
        <v>0.0011416047527896944</v>
      </c>
    </row>
    <row r="19" spans="1:10" ht="15.75">
      <c r="A19" s="2">
        <v>8</v>
      </c>
      <c r="B19" s="10" t="s">
        <v>33</v>
      </c>
      <c r="C19" s="5">
        <v>1998</v>
      </c>
      <c r="D19" s="15">
        <v>0.004409722222222222</v>
      </c>
      <c r="E19" s="6">
        <v>0.00925925925925926</v>
      </c>
      <c r="F19" s="16">
        <v>1.001153846153846</v>
      </c>
      <c r="G19" s="11">
        <f t="shared" si="0"/>
        <v>0.009248587811784125</v>
      </c>
      <c r="H19" s="5">
        <v>8</v>
      </c>
      <c r="I19" s="5">
        <v>36</v>
      </c>
      <c r="J19" s="6">
        <f t="shared" si="1"/>
        <v>0.0011597148028913255</v>
      </c>
    </row>
    <row r="20" spans="1:10" ht="15.75">
      <c r="A20" s="2">
        <v>9</v>
      </c>
      <c r="B20" s="10" t="s">
        <v>22</v>
      </c>
      <c r="C20" s="5">
        <v>1970</v>
      </c>
      <c r="D20" s="15">
        <v>0.004814814814814815</v>
      </c>
      <c r="E20" s="6">
        <v>0.010104166666666668</v>
      </c>
      <c r="F20" s="16">
        <v>1.080128205128205</v>
      </c>
      <c r="G20" s="11">
        <f t="shared" si="0"/>
        <v>0.009354599406528191</v>
      </c>
      <c r="H20" s="5">
        <v>9</v>
      </c>
      <c r="I20" s="5">
        <v>34</v>
      </c>
      <c r="J20" s="6">
        <f t="shared" si="1"/>
        <v>0.0012657263976353916</v>
      </c>
    </row>
    <row r="21" spans="1:10" ht="15.75">
      <c r="A21" s="2">
        <v>10</v>
      </c>
      <c r="B21" s="2" t="s">
        <v>34</v>
      </c>
      <c r="C21" s="5">
        <v>1971</v>
      </c>
      <c r="D21" s="15">
        <v>0.004884259259259259</v>
      </c>
      <c r="E21" s="6">
        <v>0.010208333333333333</v>
      </c>
      <c r="F21" s="16">
        <v>1.073846153846154</v>
      </c>
      <c r="G21" s="11">
        <f t="shared" si="0"/>
        <v>0.009506327602674306</v>
      </c>
      <c r="H21" s="5">
        <v>10</v>
      </c>
      <c r="I21" s="5">
        <v>32</v>
      </c>
      <c r="J21" s="6">
        <f t="shared" si="1"/>
        <v>0.0014174545937815069</v>
      </c>
    </row>
    <row r="22" spans="1:10" ht="15.75">
      <c r="A22" s="2">
        <v>11</v>
      </c>
      <c r="B22" s="10" t="s">
        <v>9</v>
      </c>
      <c r="C22" s="5">
        <v>1984</v>
      </c>
      <c r="D22" s="15">
        <v>0.004710648148148148</v>
      </c>
      <c r="E22" s="6">
        <v>0.009756944444444445</v>
      </c>
      <c r="F22" s="16">
        <v>1.0155128205128205</v>
      </c>
      <c r="G22" s="11">
        <f t="shared" si="0"/>
        <v>0.009607898834322266</v>
      </c>
      <c r="H22" s="5">
        <v>11</v>
      </c>
      <c r="I22" s="5">
        <v>30</v>
      </c>
      <c r="J22" s="6">
        <f t="shared" si="1"/>
        <v>0.0015190258254294663</v>
      </c>
    </row>
    <row r="23" spans="1:10" ht="15.75">
      <c r="A23" s="2">
        <v>12</v>
      </c>
      <c r="B23" s="10" t="s">
        <v>24</v>
      </c>
      <c r="C23" s="5">
        <v>1980</v>
      </c>
      <c r="D23" s="15">
        <v>0.004884259259259259</v>
      </c>
      <c r="E23" s="6">
        <v>0.009942129629629629</v>
      </c>
      <c r="F23" s="16">
        <v>1.0288461538461537</v>
      </c>
      <c r="G23" s="11">
        <f t="shared" si="0"/>
        <v>0.009663378331602631</v>
      </c>
      <c r="H23" s="5">
        <v>12</v>
      </c>
      <c r="I23" s="5">
        <v>29</v>
      </c>
      <c r="J23" s="6">
        <f t="shared" si="1"/>
        <v>0.0015745053227098314</v>
      </c>
    </row>
    <row r="24" spans="1:10" ht="15.75">
      <c r="A24" s="2">
        <v>13</v>
      </c>
      <c r="B24" s="10" t="s">
        <v>35</v>
      </c>
      <c r="C24" s="5">
        <v>1974</v>
      </c>
      <c r="D24" s="15">
        <v>0.0050347222222222225</v>
      </c>
      <c r="E24" s="6">
        <v>0.01045138888888889</v>
      </c>
      <c r="F24" s="16">
        <v>1.0565384615384614</v>
      </c>
      <c r="G24" s="11">
        <f t="shared" si="0"/>
        <v>0.009892104518060107</v>
      </c>
      <c r="H24" s="5">
        <v>13</v>
      </c>
      <c r="I24" s="5">
        <v>28</v>
      </c>
      <c r="J24" s="6">
        <f t="shared" si="1"/>
        <v>0.001803231509167308</v>
      </c>
    </row>
    <row r="25" spans="1:10" ht="15.75">
      <c r="A25" s="2">
        <v>14</v>
      </c>
      <c r="B25" s="10" t="s">
        <v>0</v>
      </c>
      <c r="C25" s="5">
        <v>1986</v>
      </c>
      <c r="D25" s="15">
        <v>0.004756944444444445</v>
      </c>
      <c r="E25" s="6">
        <v>0.010266203703703703</v>
      </c>
      <c r="F25" s="16">
        <v>1.0103846153846154</v>
      </c>
      <c r="G25" s="11">
        <f t="shared" si="0"/>
        <v>0.010160688857871955</v>
      </c>
      <c r="H25" s="5">
        <v>14</v>
      </c>
      <c r="I25" s="5">
        <v>27</v>
      </c>
      <c r="J25" s="6">
        <f t="shared" si="1"/>
        <v>0.0020718158489791555</v>
      </c>
    </row>
    <row r="26" spans="1:10" ht="15.75">
      <c r="A26" s="2">
        <v>15</v>
      </c>
      <c r="B26" s="2" t="s">
        <v>4</v>
      </c>
      <c r="C26" s="5">
        <v>1972</v>
      </c>
      <c r="D26" s="15">
        <v>0.005324074074074075</v>
      </c>
      <c r="E26" s="6">
        <v>0.01091435185185185</v>
      </c>
      <c r="F26" s="16">
        <v>1.067820512820513</v>
      </c>
      <c r="G26" s="11">
        <f t="shared" si="0"/>
        <v>0.010221148330465172</v>
      </c>
      <c r="H26" s="5">
        <v>15</v>
      </c>
      <c r="I26" s="5">
        <v>26</v>
      </c>
      <c r="J26" s="6">
        <f t="shared" si="1"/>
        <v>0.0021322753215723723</v>
      </c>
    </row>
    <row r="27" spans="1:10" ht="15.75">
      <c r="A27" s="2">
        <v>16</v>
      </c>
      <c r="B27" s="10" t="s">
        <v>6</v>
      </c>
      <c r="C27" s="5">
        <v>1965</v>
      </c>
      <c r="D27" s="15">
        <v>0.0053125</v>
      </c>
      <c r="E27" s="6">
        <v>0.011435185185185185</v>
      </c>
      <c r="F27" s="16">
        <v>1.1153846153846154</v>
      </c>
      <c r="G27" s="11">
        <f t="shared" si="0"/>
        <v>0.010252234993614304</v>
      </c>
      <c r="H27" s="5">
        <v>16</v>
      </c>
      <c r="I27" s="5">
        <v>25</v>
      </c>
      <c r="J27" s="6">
        <f t="shared" si="1"/>
        <v>0.002163361984721505</v>
      </c>
    </row>
    <row r="28" spans="1:10" ht="15.75">
      <c r="A28" s="2">
        <v>17</v>
      </c>
      <c r="B28" s="10" t="s">
        <v>38</v>
      </c>
      <c r="C28" s="5">
        <v>1959</v>
      </c>
      <c r="D28" s="15">
        <v>0.005868055555555554</v>
      </c>
      <c r="E28" s="6">
        <v>0.01199074074074074</v>
      </c>
      <c r="F28" s="16">
        <v>1.166153846153846</v>
      </c>
      <c r="G28" s="11">
        <f t="shared" si="0"/>
        <v>0.01028229746897293</v>
      </c>
      <c r="H28" s="5">
        <v>17</v>
      </c>
      <c r="I28" s="5">
        <v>24</v>
      </c>
      <c r="J28" s="6">
        <f t="shared" si="1"/>
        <v>0.0021934244600801296</v>
      </c>
    </row>
    <row r="29" spans="1:10" ht="15.75">
      <c r="A29" s="2">
        <v>18</v>
      </c>
      <c r="B29" s="10" t="s">
        <v>36</v>
      </c>
      <c r="C29" s="5">
        <v>1980</v>
      </c>
      <c r="D29" s="15">
        <v>0.005023148148148148</v>
      </c>
      <c r="E29" s="6">
        <v>0.010601851851851854</v>
      </c>
      <c r="F29" s="16">
        <v>1.0288461538461537</v>
      </c>
      <c r="G29" s="11">
        <f t="shared" si="0"/>
        <v>0.010304603669089652</v>
      </c>
      <c r="H29" s="5">
        <v>18</v>
      </c>
      <c r="I29" s="5">
        <v>23</v>
      </c>
      <c r="J29" s="6">
        <f t="shared" si="1"/>
        <v>0.002215730660196853</v>
      </c>
    </row>
    <row r="30" spans="1:10" ht="15.75">
      <c r="A30" s="2">
        <v>19</v>
      </c>
      <c r="B30" s="10" t="s">
        <v>7</v>
      </c>
      <c r="C30" s="5">
        <v>1972</v>
      </c>
      <c r="D30" s="15">
        <v>0.005324074074074075</v>
      </c>
      <c r="E30" s="6">
        <v>0.011284722222222222</v>
      </c>
      <c r="F30" s="16">
        <v>1.067820512820513</v>
      </c>
      <c r="G30" s="11">
        <f t="shared" si="0"/>
        <v>0.010567995357585944</v>
      </c>
      <c r="H30" s="5">
        <v>19</v>
      </c>
      <c r="I30" s="5">
        <v>22</v>
      </c>
      <c r="J30" s="6">
        <f t="shared" si="1"/>
        <v>0.002479122348693144</v>
      </c>
    </row>
    <row r="31" spans="1:10" ht="15.75">
      <c r="A31" s="2">
        <v>20</v>
      </c>
      <c r="B31" s="10" t="s">
        <v>46</v>
      </c>
      <c r="C31" s="5">
        <v>1945</v>
      </c>
      <c r="D31" s="15">
        <v>0.006724537037037037</v>
      </c>
      <c r="E31" s="6">
        <v>0.013738425925925926</v>
      </c>
      <c r="F31" s="16">
        <v>1.28135327635327</v>
      </c>
      <c r="G31" s="11">
        <f t="shared" si="0"/>
        <v>0.010721809651921656</v>
      </c>
      <c r="H31" s="5">
        <v>20</v>
      </c>
      <c r="I31" s="5">
        <v>21</v>
      </c>
      <c r="J31" s="6">
        <f t="shared" si="1"/>
        <v>0.0026329366430288565</v>
      </c>
    </row>
    <row r="32" spans="1:10" ht="15.75">
      <c r="A32" s="2">
        <v>21</v>
      </c>
      <c r="B32" s="10" t="s">
        <v>37</v>
      </c>
      <c r="C32" s="5">
        <v>1984</v>
      </c>
      <c r="D32" s="15">
        <v>0.005405092592592592</v>
      </c>
      <c r="E32" s="6">
        <v>0.011064814814814814</v>
      </c>
      <c r="F32" s="16">
        <v>1.0155128205128205</v>
      </c>
      <c r="G32" s="11">
        <f t="shared" si="0"/>
        <v>0.01089579037439156</v>
      </c>
      <c r="H32" s="5">
        <v>21</v>
      </c>
      <c r="I32" s="5">
        <v>20</v>
      </c>
      <c r="J32" s="6">
        <f t="shared" si="1"/>
        <v>0.0028069173654987605</v>
      </c>
    </row>
    <row r="33" spans="1:10" ht="15.75">
      <c r="A33" s="2">
        <v>22</v>
      </c>
      <c r="B33" s="10" t="s">
        <v>39</v>
      </c>
      <c r="C33" s="5">
        <v>1948</v>
      </c>
      <c r="D33" s="15">
        <v>0.006712962962962962</v>
      </c>
      <c r="E33" s="6">
        <v>0.014074074074074074</v>
      </c>
      <c r="F33" s="16">
        <v>1.28135327635327</v>
      </c>
      <c r="G33" s="11">
        <f t="shared" si="0"/>
        <v>0.01098375782370407</v>
      </c>
      <c r="H33" s="5">
        <v>22</v>
      </c>
      <c r="I33" s="5">
        <v>19</v>
      </c>
      <c r="J33" s="6">
        <f t="shared" si="1"/>
        <v>0.002894884814811271</v>
      </c>
    </row>
    <row r="34" spans="1:10" ht="15.75">
      <c r="A34" s="2">
        <v>23</v>
      </c>
      <c r="B34" s="10" t="s">
        <v>25</v>
      </c>
      <c r="C34" s="5">
        <v>1969</v>
      </c>
      <c r="D34" s="15">
        <v>0.005937500000000001</v>
      </c>
      <c r="E34" s="6">
        <v>0.012118055555555556</v>
      </c>
      <c r="F34" s="16">
        <v>1.0934615384615385</v>
      </c>
      <c r="G34" s="11">
        <f t="shared" si="0"/>
        <v>0.011082287880564349</v>
      </c>
      <c r="H34" s="5">
        <v>23</v>
      </c>
      <c r="I34" s="5">
        <v>18</v>
      </c>
      <c r="J34" s="6">
        <f t="shared" si="1"/>
        <v>0.002993414871671549</v>
      </c>
    </row>
    <row r="35" spans="1:10" ht="15.75">
      <c r="A35" s="2">
        <v>24</v>
      </c>
      <c r="B35" s="10" t="s">
        <v>8</v>
      </c>
      <c r="C35" s="5">
        <v>1978</v>
      </c>
      <c r="D35" s="15">
        <v>0.005509259259259259</v>
      </c>
      <c r="E35" s="6">
        <v>0.011666666666666667</v>
      </c>
      <c r="F35" s="16">
        <v>1.037051282051282</v>
      </c>
      <c r="G35" s="11">
        <f t="shared" si="0"/>
        <v>0.011249845469155645</v>
      </c>
      <c r="H35" s="5">
        <v>24</v>
      </c>
      <c r="I35" s="5">
        <v>17</v>
      </c>
      <c r="J35" s="6">
        <f t="shared" si="1"/>
        <v>0.003160972460262845</v>
      </c>
    </row>
    <row r="36" spans="1:10" ht="15.75">
      <c r="A36" s="7"/>
      <c r="B36" s="7"/>
      <c r="C36" s="8"/>
      <c r="D36" s="8"/>
      <c r="E36" s="9"/>
      <c r="F36" s="9"/>
      <c r="G36" s="9"/>
      <c r="H36" s="8"/>
      <c r="I36" s="8"/>
      <c r="J36" s="9"/>
    </row>
    <row r="38" ht="12.75">
      <c r="B38" t="s">
        <v>29</v>
      </c>
    </row>
    <row r="39" spans="2:4" ht="12.75">
      <c r="B39" s="95" t="s">
        <v>19</v>
      </c>
      <c r="C39" s="95"/>
      <c r="D39" s="1"/>
    </row>
    <row r="40" spans="1:10" ht="12.75" customHeight="1">
      <c r="A40" s="96" t="s">
        <v>12</v>
      </c>
      <c r="B40" s="96" t="s">
        <v>13</v>
      </c>
      <c r="C40" s="94" t="s">
        <v>17</v>
      </c>
      <c r="D40" s="12"/>
      <c r="E40" s="94" t="s">
        <v>14</v>
      </c>
      <c r="F40" s="12"/>
      <c r="G40" s="94" t="s">
        <v>15</v>
      </c>
      <c r="H40" s="94" t="s">
        <v>18</v>
      </c>
      <c r="I40" s="94" t="s">
        <v>28</v>
      </c>
      <c r="J40" s="94" t="s">
        <v>16</v>
      </c>
    </row>
    <row r="41" spans="1:10" ht="33" customHeight="1">
      <c r="A41" s="96"/>
      <c r="B41" s="96"/>
      <c r="C41" s="96"/>
      <c r="D41" s="13"/>
      <c r="E41" s="94"/>
      <c r="F41" s="12"/>
      <c r="G41" s="94"/>
      <c r="H41" s="94"/>
      <c r="I41" s="94"/>
      <c r="J41" s="94"/>
    </row>
    <row r="42" spans="1:10" ht="15.75">
      <c r="A42" s="2"/>
      <c r="B42" s="10"/>
      <c r="C42" s="5"/>
      <c r="D42" s="5"/>
      <c r="E42" s="6"/>
      <c r="F42" s="6"/>
      <c r="G42" s="6"/>
      <c r="H42" s="5"/>
      <c r="I42" s="5"/>
      <c r="J42" s="6"/>
    </row>
    <row r="43" spans="1:10" ht="15.75">
      <c r="A43" s="2">
        <v>1</v>
      </c>
      <c r="B43" s="10" t="s">
        <v>40</v>
      </c>
      <c r="C43" s="20">
        <v>1991</v>
      </c>
      <c r="D43" s="21">
        <v>1</v>
      </c>
      <c r="E43" s="6">
        <v>0.00474537037037037</v>
      </c>
      <c r="F43" s="16">
        <v>1.0020512820512821</v>
      </c>
      <c r="G43" s="6">
        <f aca="true" t="shared" si="2" ref="G43:G49">E43/F43</f>
        <v>0.004735656203798476</v>
      </c>
      <c r="H43" s="5">
        <v>1</v>
      </c>
      <c r="I43" s="5">
        <v>60</v>
      </c>
      <c r="J43" s="15">
        <v>0</v>
      </c>
    </row>
    <row r="44" spans="1:10" ht="15.75">
      <c r="A44" s="2">
        <v>2</v>
      </c>
      <c r="B44" s="10" t="s">
        <v>20</v>
      </c>
      <c r="C44" s="5">
        <v>1988</v>
      </c>
      <c r="D44" s="21">
        <v>0.875</v>
      </c>
      <c r="E44" s="6">
        <v>0.0050810185185185186</v>
      </c>
      <c r="F44" s="16">
        <v>1.0062820512820512</v>
      </c>
      <c r="G44" s="6">
        <f t="shared" si="2"/>
        <v>0.005049298565988591</v>
      </c>
      <c r="H44" s="5">
        <v>2</v>
      </c>
      <c r="I44" s="5">
        <v>55</v>
      </c>
      <c r="J44" s="6">
        <f>G44-G43</f>
        <v>0.00031364236219011497</v>
      </c>
    </row>
    <row r="45" spans="1:10" ht="15.75">
      <c r="A45" s="2">
        <v>3</v>
      </c>
      <c r="B45" s="10" t="s">
        <v>21</v>
      </c>
      <c r="C45" s="5">
        <v>1972</v>
      </c>
      <c r="D45" s="21">
        <v>0.916666666666667</v>
      </c>
      <c r="E45" s="6">
        <v>0.005706018518518519</v>
      </c>
      <c r="F45" s="16">
        <v>1.067820512820513</v>
      </c>
      <c r="G45" s="6">
        <f t="shared" si="2"/>
        <v>0.005343612011579355</v>
      </c>
      <c r="H45" s="5">
        <v>3</v>
      </c>
      <c r="I45" s="5">
        <v>51</v>
      </c>
      <c r="J45" s="6">
        <f>G45-G43</f>
        <v>0.0006079558077808789</v>
      </c>
    </row>
    <row r="46" spans="1:10" ht="15.75">
      <c r="A46" s="2">
        <v>4</v>
      </c>
      <c r="B46" s="2" t="s">
        <v>41</v>
      </c>
      <c r="C46" s="5">
        <v>1996</v>
      </c>
      <c r="D46" s="21">
        <v>1.04166666666667</v>
      </c>
      <c r="E46" s="6">
        <v>0.005451388888888888</v>
      </c>
      <c r="F46" s="16">
        <v>1.0001282051282052</v>
      </c>
      <c r="G46" s="6">
        <f t="shared" si="2"/>
        <v>0.005450690082468059</v>
      </c>
      <c r="H46" s="5">
        <v>4</v>
      </c>
      <c r="I46" s="5">
        <v>47</v>
      </c>
      <c r="J46" s="6">
        <f>G46-G43</f>
        <v>0.0007150338786695827</v>
      </c>
    </row>
    <row r="47" spans="1:10" ht="15.75">
      <c r="A47" s="2">
        <v>5</v>
      </c>
      <c r="B47" s="2" t="s">
        <v>42</v>
      </c>
      <c r="C47" s="5">
        <v>1974</v>
      </c>
      <c r="D47" s="21">
        <v>1.08333333333333</v>
      </c>
      <c r="E47" s="6">
        <v>0.006863425925925926</v>
      </c>
      <c r="F47" s="16">
        <v>1.0565384615384614</v>
      </c>
      <c r="G47" s="6">
        <f t="shared" si="2"/>
        <v>0.006496143941538918</v>
      </c>
      <c r="H47" s="5">
        <v>5</v>
      </c>
      <c r="I47" s="5">
        <v>44</v>
      </c>
      <c r="J47" s="6">
        <f>G47-G43</f>
        <v>0.0017604877377404423</v>
      </c>
    </row>
    <row r="48" spans="1:10" ht="15.75">
      <c r="A48" s="2">
        <v>6</v>
      </c>
      <c r="B48" s="10" t="s">
        <v>23</v>
      </c>
      <c r="C48" s="5">
        <v>1952</v>
      </c>
      <c r="D48" s="21">
        <v>0.958333333333333</v>
      </c>
      <c r="E48" s="6">
        <v>0.008148148148148147</v>
      </c>
      <c r="F48" s="16">
        <v>1.237051282051282</v>
      </c>
      <c r="G48" s="6">
        <f t="shared" si="2"/>
        <v>0.006586750498036641</v>
      </c>
      <c r="H48" s="5">
        <v>6</v>
      </c>
      <c r="I48" s="5">
        <v>41</v>
      </c>
      <c r="J48" s="6">
        <f>G48-G43</f>
        <v>0.0018510942942381653</v>
      </c>
    </row>
    <row r="49" spans="1:10" ht="15.75">
      <c r="A49" s="2">
        <v>7</v>
      </c>
      <c r="B49" s="2" t="s">
        <v>43</v>
      </c>
      <c r="C49" s="5">
        <v>1979</v>
      </c>
      <c r="D49" s="21">
        <v>1.125</v>
      </c>
      <c r="E49" s="6">
        <v>0.008124999999999999</v>
      </c>
      <c r="F49" s="16">
        <v>1.0328205128205128</v>
      </c>
      <c r="G49" s="6">
        <f t="shared" si="2"/>
        <v>0.007866807348560078</v>
      </c>
      <c r="H49" s="5">
        <v>7</v>
      </c>
      <c r="I49" s="5">
        <v>38</v>
      </c>
      <c r="J49" s="6">
        <f>G49-G43</f>
        <v>0.0031311511447616024</v>
      </c>
    </row>
    <row r="50" spans="1:10" ht="15.75">
      <c r="A50" s="17"/>
      <c r="B50" s="17"/>
      <c r="C50" s="17"/>
      <c r="D50" s="17"/>
      <c r="E50" s="19"/>
      <c r="F50" s="18"/>
      <c r="G50" s="17"/>
      <c r="H50" s="17"/>
      <c r="I50" s="17"/>
      <c r="J50" s="17"/>
    </row>
    <row r="51" spans="1:10" ht="15.75">
      <c r="A51" s="17"/>
      <c r="B51" s="17"/>
      <c r="C51" s="17"/>
      <c r="D51" s="17"/>
      <c r="E51" s="19"/>
      <c r="F51" s="18"/>
      <c r="G51" s="17"/>
      <c r="H51" s="17"/>
      <c r="I51" s="17"/>
      <c r="J51" s="17"/>
    </row>
    <row r="52" spans="1:10" ht="15.75">
      <c r="A52" s="17"/>
      <c r="B52" s="17"/>
      <c r="C52" s="17"/>
      <c r="D52" s="17"/>
      <c r="E52" s="19"/>
      <c r="F52" s="18"/>
      <c r="G52" s="17"/>
      <c r="H52" s="17"/>
      <c r="I52" s="17"/>
      <c r="J52" s="17"/>
    </row>
    <row r="53" spans="1:10" ht="15.75">
      <c r="A53" s="17"/>
      <c r="B53" s="17"/>
      <c r="C53" s="17"/>
      <c r="D53" s="17"/>
      <c r="E53" s="18"/>
      <c r="F53" s="18"/>
      <c r="G53" s="17"/>
      <c r="H53" s="17"/>
      <c r="I53" s="17"/>
      <c r="J53" s="17"/>
    </row>
    <row r="54" spans="1:10" ht="15.75">
      <c r="A54" s="17"/>
      <c r="B54" s="17"/>
      <c r="C54" s="17"/>
      <c r="D54" s="17"/>
      <c r="E54" s="18"/>
      <c r="F54" s="18"/>
      <c r="G54" s="17"/>
      <c r="H54" s="17"/>
      <c r="I54" s="17"/>
      <c r="J54" s="17"/>
    </row>
  </sheetData>
  <sheetProtection/>
  <mergeCells count="19">
    <mergeCell ref="B7:C7"/>
    <mergeCell ref="A9:A10"/>
    <mergeCell ref="B9:B10"/>
    <mergeCell ref="C9:C10"/>
    <mergeCell ref="D9:D10"/>
    <mergeCell ref="E9:E10"/>
    <mergeCell ref="B39:C39"/>
    <mergeCell ref="A40:A41"/>
    <mergeCell ref="B40:B41"/>
    <mergeCell ref="C40:C41"/>
    <mergeCell ref="E40:E41"/>
    <mergeCell ref="G40:G41"/>
    <mergeCell ref="H40:H41"/>
    <mergeCell ref="I40:I41"/>
    <mergeCell ref="J40:J41"/>
    <mergeCell ref="G9:G10"/>
    <mergeCell ref="H9:H10"/>
    <mergeCell ref="I9:I10"/>
    <mergeCell ref="J9:J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Александр</cp:lastModifiedBy>
  <cp:lastPrinted>2018-12-10T16:24:21Z</cp:lastPrinted>
  <dcterms:created xsi:type="dcterms:W3CDTF">2016-01-08T11:48:44Z</dcterms:created>
  <dcterms:modified xsi:type="dcterms:W3CDTF">2018-12-16T14:40:38Z</dcterms:modified>
  <cp:category/>
  <cp:version/>
  <cp:contentType/>
  <cp:contentStatus/>
</cp:coreProperties>
</file>