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'Лист1'!$A$1:$R$35</definedName>
  </definedNames>
  <calcPr fullCalcOnLoad="1"/>
</workbook>
</file>

<file path=xl/sharedStrings.xml><?xml version="1.0" encoding="utf-8"?>
<sst xmlns="http://schemas.openxmlformats.org/spreadsheetml/2006/main" count="148" uniqueCount="98">
  <si>
    <t>Родионов Александр</t>
  </si>
  <si>
    <t>Ермаков Владимир</t>
  </si>
  <si>
    <t>Яковлев Александр</t>
  </si>
  <si>
    <t>Мочкаев Константин</t>
  </si>
  <si>
    <t>Глуходедов Дмитрий</t>
  </si>
  <si>
    <t>Тарадов Олег</t>
  </si>
  <si>
    <t>Кузяев Александр</t>
  </si>
  <si>
    <t>Маюков Владимир</t>
  </si>
  <si>
    <t>Адаменков Юрий</t>
  </si>
  <si>
    <t>Утин Владимир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</si>
  <si>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</si>
  <si>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</si>
  <si>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</si>
  <si>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</si>
  <si>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</si>
  <si>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</si>
  <si>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Отставание</t>
  </si>
  <si>
    <t>Год
рождения</t>
  </si>
  <si>
    <t>Место</t>
  </si>
  <si>
    <t xml:space="preserve">                               ЖЕНЩИНЫ</t>
  </si>
  <si>
    <t>Бурцева Наталия</t>
  </si>
  <si>
    <t>Родимова Алла</t>
  </si>
  <si>
    <t>Кунин Максим</t>
  </si>
  <si>
    <t>Шарова Александра</t>
  </si>
  <si>
    <t>Баранцев Денис</t>
  </si>
  <si>
    <t>Ковалдов Андрей</t>
  </si>
  <si>
    <t>Галихин Евгений</t>
  </si>
  <si>
    <t>Ларионов Вадим</t>
  </si>
  <si>
    <t>Очки 
за I этап</t>
  </si>
  <si>
    <t xml:space="preserve">свободный ход - 2,3 км.  </t>
  </si>
  <si>
    <t>Один круг</t>
  </si>
  <si>
    <t>к</t>
  </si>
  <si>
    <t>Кайдаш Станислав</t>
  </si>
  <si>
    <t>Кошкин Никита</t>
  </si>
  <si>
    <t>Морозов Николай</t>
  </si>
  <si>
    <t>Шумкин Дмитрий</t>
  </si>
  <si>
    <t>Артёмов Алексей</t>
  </si>
  <si>
    <t>Сметанин Иван</t>
  </si>
  <si>
    <t>Мартынов Виктор</t>
  </si>
  <si>
    <t>Бутусов Юрий</t>
  </si>
  <si>
    <t>Козекаева Мария</t>
  </si>
  <si>
    <t>Хренова Анастасия</t>
  </si>
  <si>
    <t>Глебычева Ирина</t>
  </si>
  <si>
    <t>Львова Светлана</t>
  </si>
  <si>
    <t>Открытие сезона 2017-2018</t>
  </si>
  <si>
    <t xml:space="preserve">17.12.2016: свободный ход - 4,6 км. </t>
  </si>
  <si>
    <t>Шмелёв Валерий</t>
  </si>
  <si>
    <t>2</t>
  </si>
  <si>
    <t>3</t>
  </si>
  <si>
    <t>4</t>
  </si>
  <si>
    <t>5</t>
  </si>
  <si>
    <t>6</t>
  </si>
  <si>
    <t>7</t>
  </si>
  <si>
    <t>9</t>
  </si>
  <si>
    <t>8</t>
  </si>
  <si>
    <t>10</t>
  </si>
  <si>
    <t>11</t>
  </si>
  <si>
    <t>12</t>
  </si>
  <si>
    <t>13</t>
  </si>
  <si>
    <t>15</t>
  </si>
  <si>
    <t>14</t>
  </si>
  <si>
    <t>1</t>
  </si>
  <si>
    <t>Липов Денис</t>
  </si>
  <si>
    <t>Барабин Виктор</t>
  </si>
  <si>
    <t>Попов Павел</t>
  </si>
  <si>
    <t>Артемов Виктор</t>
  </si>
  <si>
    <t>16</t>
  </si>
  <si>
    <t>17</t>
  </si>
  <si>
    <t>18</t>
  </si>
  <si>
    <t>19</t>
  </si>
  <si>
    <t>20</t>
  </si>
  <si>
    <t>21</t>
  </si>
  <si>
    <t>22</t>
  </si>
  <si>
    <t>Кайдаш Вячеслав</t>
  </si>
  <si>
    <t>Баринов Никита</t>
  </si>
  <si>
    <t>Общее чист. время</t>
  </si>
  <si>
    <t>Стартовое 
время 
2-й день</t>
  </si>
  <si>
    <t>23</t>
  </si>
  <si>
    <t>24</t>
  </si>
  <si>
    <t>26</t>
  </si>
  <si>
    <t>Маклаков Александр</t>
  </si>
  <si>
    <t>27</t>
  </si>
  <si>
    <t>Артемов Алексей</t>
  </si>
  <si>
    <t>28</t>
  </si>
  <si>
    <t>Финишное время</t>
  </si>
  <si>
    <t>Проигрыш победителю</t>
  </si>
  <si>
    <t>25</t>
  </si>
  <si>
    <t>Год рождения</t>
  </si>
  <si>
    <t>Гонка по системе Гундерсена</t>
  </si>
  <si>
    <t>06.01.2019: свободный ход - 10 км.</t>
  </si>
  <si>
    <t>(Гонка преследования)</t>
  </si>
  <si>
    <t>МУЖЧИНЫ</t>
  </si>
  <si>
    <t>Чадаев Вадим</t>
  </si>
  <si>
    <t>1-й круг</t>
  </si>
  <si>
    <t>2-й круг</t>
  </si>
  <si>
    <t>3-й круг</t>
  </si>
  <si>
    <t>4-й круг</t>
  </si>
  <si>
    <t>5-й круг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</si>
</sst>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2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7" fontId="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21" fontId="6" fillId="0" borderId="10" xfId="0" applyNumberFormat="1" applyFont="1" applyBorder="1" applyAlignment="1">
      <alignment horizontal="center" vertical="center"/>
    </xf>
    <xf numFmtId="21" fontId="6" fillId="0" borderId="10" xfId="54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1" fontId="8" fillId="0" borderId="10" xfId="0" applyNumberFormat="1" applyFont="1" applyBorder="1" applyAlignment="1">
      <alignment horizontal="center" vertical="center"/>
    </xf>
    <xf numFmtId="21" fontId="27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X14" sqref="X14"/>
    </sheetView>
  </sheetViews>
  <sheetFormatPr defaultColWidth="9.00390625" defaultRowHeight="12.75"/>
  <cols>
    <col min="1" max="1" width="5.00390625" style="22" customWidth="1"/>
    <col min="2" max="2" width="22.875" style="22" customWidth="1"/>
    <col min="3" max="3" width="7.625" style="22" customWidth="1"/>
    <col min="4" max="5" width="13.375" style="27" hidden="1" customWidth="1"/>
    <col min="6" max="6" width="13.375" style="27" customWidth="1"/>
    <col min="7" max="7" width="13.375" style="27" hidden="1" customWidth="1"/>
    <col min="8" max="8" width="13.375" style="27" customWidth="1"/>
    <col min="9" max="9" width="13.375" style="27" hidden="1" customWidth="1"/>
    <col min="10" max="10" width="13.375" style="27" customWidth="1"/>
    <col min="11" max="11" width="13.375" style="27" hidden="1" customWidth="1"/>
    <col min="12" max="12" width="13.375" style="27" customWidth="1"/>
    <col min="13" max="13" width="13.375" style="27" hidden="1" customWidth="1"/>
    <col min="14" max="14" width="13.375" style="27" customWidth="1"/>
    <col min="15" max="16" width="9.00390625" style="22" customWidth="1"/>
    <col min="17" max="17" width="9.125" style="22" customWidth="1"/>
    <col min="18" max="18" width="12.875" style="22" bestFit="1" customWidth="1"/>
    <col min="19" max="16384" width="9.125" style="22" customWidth="1"/>
  </cols>
  <sheetData>
    <row r="1" spans="1:18" ht="12.75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</row>
    <row r="2" spans="1:18" ht="12.75">
      <c r="A2" s="43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12.75">
      <c r="A3" s="46" t="s">
        <v>90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ht="12.75"/>
    <row r="5" ht="12.75"/>
    <row r="6" spans="1:18" ht="12.75">
      <c r="A6" s="49" t="s">
        <v>89</v>
      </c>
      <c r="B6" s="38"/>
      <c r="C6" s="50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4:14" ht="12.75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8" ht="12.75">
      <c r="A8" s="37" t="s">
        <v>91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</row>
    <row r="9" spans="1:14" ht="12" customHeight="1">
      <c r="A9" s="60"/>
      <c r="B9" s="61"/>
      <c r="C9" s="6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8" ht="45.75" customHeight="1">
      <c r="A10" s="23" t="s">
        <v>12</v>
      </c>
      <c r="B10" s="62" t="s">
        <v>13</v>
      </c>
      <c r="C10" s="23" t="s">
        <v>87</v>
      </c>
      <c r="D10" s="63" t="s">
        <v>76</v>
      </c>
      <c r="E10" s="23"/>
      <c r="F10" s="23" t="s">
        <v>93</v>
      </c>
      <c r="G10" s="64"/>
      <c r="H10" s="23" t="s">
        <v>94</v>
      </c>
      <c r="I10" s="23"/>
      <c r="J10" s="23" t="s">
        <v>95</v>
      </c>
      <c r="K10" s="23"/>
      <c r="L10" s="23" t="s">
        <v>96</v>
      </c>
      <c r="M10" s="23"/>
      <c r="N10" s="23" t="s">
        <v>97</v>
      </c>
      <c r="O10" s="23" t="s">
        <v>84</v>
      </c>
      <c r="P10" s="23" t="s">
        <v>75</v>
      </c>
      <c r="Q10" s="30" t="s">
        <v>18</v>
      </c>
      <c r="R10" s="23" t="s">
        <v>85</v>
      </c>
    </row>
    <row r="11" spans="1:18" ht="15.75">
      <c r="A11" s="32" t="s">
        <v>48</v>
      </c>
      <c r="B11" s="24" t="s">
        <v>73</v>
      </c>
      <c r="C11" s="26">
        <v>1983</v>
      </c>
      <c r="D11" s="34">
        <v>0.0015625</v>
      </c>
      <c r="E11" s="34">
        <v>0.005740740740740742</v>
      </c>
      <c r="F11" s="56">
        <f>E11-D11</f>
        <v>0.004178240740740741</v>
      </c>
      <c r="G11" s="35">
        <v>0.009907407407407408</v>
      </c>
      <c r="H11" s="57">
        <f>G11-E11</f>
        <v>0.004166666666666667</v>
      </c>
      <c r="I11" s="35">
        <v>0.014375</v>
      </c>
      <c r="J11" s="57">
        <f>I11-G11</f>
        <v>0.0044675925925925924</v>
      </c>
      <c r="K11" s="35">
        <v>0.018796296296296297</v>
      </c>
      <c r="L11" s="57">
        <f>K11-I11</f>
        <v>0.004421296296296296</v>
      </c>
      <c r="M11" s="35">
        <f>O11</f>
        <v>0.0209375</v>
      </c>
      <c r="N11" s="35">
        <f>M11-K11</f>
        <v>0.002141203703703704</v>
      </c>
      <c r="O11" s="34">
        <v>0.0209375</v>
      </c>
      <c r="P11" s="33">
        <f aca="true" t="shared" si="0" ref="P11:P35">O11-D11</f>
        <v>0.019375</v>
      </c>
      <c r="Q11" s="31" t="s">
        <v>61</v>
      </c>
      <c r="R11" s="59">
        <f>P11-P11</f>
        <v>0</v>
      </c>
    </row>
    <row r="12" spans="1:18" ht="15.75">
      <c r="A12" s="32" t="s">
        <v>61</v>
      </c>
      <c r="B12" s="25" t="s">
        <v>1</v>
      </c>
      <c r="C12" s="26">
        <v>1959</v>
      </c>
      <c r="D12" s="35">
        <v>0</v>
      </c>
      <c r="E12" s="34">
        <v>0.004907407407407407</v>
      </c>
      <c r="F12" s="34">
        <f aca="true" t="shared" si="1" ref="F12:F35">E12-D12</f>
        <v>0.004907407407407407</v>
      </c>
      <c r="G12" s="35">
        <v>0.010023148148148147</v>
      </c>
      <c r="H12" s="35">
        <f aca="true" t="shared" si="2" ref="H12:H35">G12-E12</f>
        <v>0.00511574074074074</v>
      </c>
      <c r="I12" s="35">
        <v>0.014918981481481483</v>
      </c>
      <c r="J12" s="35">
        <f aca="true" t="shared" si="3" ref="J12:J35">I12-G12</f>
        <v>0.004895833333333335</v>
      </c>
      <c r="K12" s="35">
        <v>0.020023148148148148</v>
      </c>
      <c r="L12" s="35">
        <f aca="true" t="shared" si="4" ref="L12:L35">K12-I12</f>
        <v>0.005104166666666665</v>
      </c>
      <c r="M12" s="35">
        <f>O12</f>
        <v>0.022337962962962962</v>
      </c>
      <c r="N12" s="35">
        <f aca="true" t="shared" si="5" ref="N12:N35">M12-K12</f>
        <v>0.0023148148148148147</v>
      </c>
      <c r="O12" s="34">
        <v>0.022337962962962962</v>
      </c>
      <c r="P12" s="58">
        <f t="shared" si="0"/>
        <v>0.022337962962962962</v>
      </c>
      <c r="Q12" s="31" t="s">
        <v>47</v>
      </c>
      <c r="R12" s="59">
        <f>O12-$O$11</f>
        <v>0.001400462962962961</v>
      </c>
    </row>
    <row r="13" spans="1:18" ht="15.75">
      <c r="A13" s="32" t="s">
        <v>52</v>
      </c>
      <c r="B13" s="25" t="s">
        <v>32</v>
      </c>
      <c r="C13" s="26">
        <v>1986</v>
      </c>
      <c r="D13" s="35">
        <v>0.003321759259259259</v>
      </c>
      <c r="E13" s="35">
        <v>0.007604166666666666</v>
      </c>
      <c r="F13" s="34">
        <f t="shared" si="1"/>
        <v>0.004282407407407407</v>
      </c>
      <c r="G13" s="35">
        <v>0.01207175925925926</v>
      </c>
      <c r="H13" s="35">
        <f t="shared" si="2"/>
        <v>0.004467592592592593</v>
      </c>
      <c r="I13" s="35">
        <v>0.016550925925925924</v>
      </c>
      <c r="J13" s="35">
        <f t="shared" si="3"/>
        <v>0.004479166666666664</v>
      </c>
      <c r="K13" s="35">
        <v>0.02101851851851852</v>
      </c>
      <c r="L13" s="35">
        <f t="shared" si="4"/>
        <v>0.004467592592592596</v>
      </c>
      <c r="M13" s="35">
        <f>O13</f>
        <v>0.023206018518518515</v>
      </c>
      <c r="N13" s="35">
        <f t="shared" si="5"/>
        <v>0.002187499999999995</v>
      </c>
      <c r="O13" s="34">
        <v>0.023206018518518515</v>
      </c>
      <c r="P13" s="58">
        <f t="shared" si="0"/>
        <v>0.019884259259259254</v>
      </c>
      <c r="Q13" s="31" t="s">
        <v>48</v>
      </c>
      <c r="R13" s="59">
        <f aca="true" t="shared" si="6" ref="R13:R35">O13-$O$11</f>
        <v>0.0022685185185185135</v>
      </c>
    </row>
    <row r="14" spans="1:18" ht="15.75">
      <c r="A14" s="32" t="s">
        <v>50</v>
      </c>
      <c r="B14" s="25" t="s">
        <v>3</v>
      </c>
      <c r="C14" s="26">
        <v>1973</v>
      </c>
      <c r="D14" s="35">
        <v>0.0023032407407407407</v>
      </c>
      <c r="E14" s="35">
        <v>0.006805555555555557</v>
      </c>
      <c r="F14" s="34">
        <f t="shared" si="1"/>
        <v>0.004502314814814817</v>
      </c>
      <c r="G14" s="35">
        <v>0.01144675925925926</v>
      </c>
      <c r="H14" s="35">
        <f t="shared" si="2"/>
        <v>0.004641203703703704</v>
      </c>
      <c r="I14" s="35">
        <v>0.016180555555555556</v>
      </c>
      <c r="J14" s="35">
        <f t="shared" si="3"/>
        <v>0.004733796296296295</v>
      </c>
      <c r="K14" s="35">
        <v>0.021006944444444443</v>
      </c>
      <c r="L14" s="35">
        <f t="shared" si="4"/>
        <v>0.004826388888888887</v>
      </c>
      <c r="M14" s="35">
        <f>O14</f>
        <v>0.02326388888888889</v>
      </c>
      <c r="N14" s="35">
        <f t="shared" si="5"/>
        <v>0.002256944444444447</v>
      </c>
      <c r="O14" s="34">
        <v>0.02326388888888889</v>
      </c>
      <c r="P14" s="58">
        <f t="shared" si="0"/>
        <v>0.02096064814814815</v>
      </c>
      <c r="Q14" s="31" t="s">
        <v>49</v>
      </c>
      <c r="R14" s="59">
        <f t="shared" si="6"/>
        <v>0.0023263888888888883</v>
      </c>
    </row>
    <row r="15" spans="1:18" ht="15.75">
      <c r="A15" s="32" t="s">
        <v>49</v>
      </c>
      <c r="B15" s="25" t="s">
        <v>22</v>
      </c>
      <c r="C15" s="26">
        <v>1970</v>
      </c>
      <c r="D15" s="35">
        <v>0.0021064814814814813</v>
      </c>
      <c r="E15" s="35">
        <v>0.0066550925925925935</v>
      </c>
      <c r="F15" s="34">
        <f t="shared" si="1"/>
        <v>0.004548611111111113</v>
      </c>
      <c r="G15" s="35">
        <v>0.011435185185185185</v>
      </c>
      <c r="H15" s="35">
        <f t="shared" si="2"/>
        <v>0.004780092592592592</v>
      </c>
      <c r="I15" s="35">
        <v>0.016342592592592593</v>
      </c>
      <c r="J15" s="35">
        <f t="shared" si="3"/>
        <v>0.004907407407407407</v>
      </c>
      <c r="K15" s="35">
        <v>0.021331018518518517</v>
      </c>
      <c r="L15" s="35">
        <f t="shared" si="4"/>
        <v>0.004988425925925924</v>
      </c>
      <c r="M15" s="35">
        <f>O15</f>
        <v>0.02361111111111111</v>
      </c>
      <c r="N15" s="35">
        <f t="shared" si="5"/>
        <v>0.002280092592592594</v>
      </c>
      <c r="O15" s="34">
        <v>0.02361111111111111</v>
      </c>
      <c r="P15" s="58">
        <f t="shared" si="0"/>
        <v>0.02150462962962963</v>
      </c>
      <c r="Q15" s="31" t="s">
        <v>50</v>
      </c>
      <c r="R15" s="59">
        <f t="shared" si="6"/>
        <v>0.0026736111111111092</v>
      </c>
    </row>
    <row r="16" spans="1:18" ht="15.75">
      <c r="A16" s="32" t="s">
        <v>56</v>
      </c>
      <c r="B16" s="25" t="s">
        <v>0</v>
      </c>
      <c r="C16" s="26">
        <v>1986</v>
      </c>
      <c r="D16" s="36">
        <v>0.004166666666666667</v>
      </c>
      <c r="E16" s="35">
        <v>0.008576388888888889</v>
      </c>
      <c r="F16" s="34">
        <f t="shared" si="1"/>
        <v>0.004409722222222222</v>
      </c>
      <c r="G16" s="35">
        <v>0.013310185185185187</v>
      </c>
      <c r="H16" s="35">
        <f t="shared" si="2"/>
        <v>0.0047337962962962984</v>
      </c>
      <c r="I16" s="35">
        <v>0.017997685185185186</v>
      </c>
      <c r="J16" s="35">
        <f t="shared" si="3"/>
        <v>0.004687499999999999</v>
      </c>
      <c r="K16" s="35">
        <v>0.022685185185185183</v>
      </c>
      <c r="L16" s="35">
        <f t="shared" si="4"/>
        <v>0.004687499999999997</v>
      </c>
      <c r="M16" s="35">
        <f>O16</f>
        <v>0.024756944444444443</v>
      </c>
      <c r="N16" s="57">
        <f t="shared" si="5"/>
        <v>0.0020717592592592593</v>
      </c>
      <c r="O16" s="34">
        <v>0.024756944444444443</v>
      </c>
      <c r="P16" s="58">
        <f t="shared" si="0"/>
        <v>0.020590277777777777</v>
      </c>
      <c r="Q16" s="31" t="s">
        <v>51</v>
      </c>
      <c r="R16" s="59">
        <f t="shared" si="6"/>
        <v>0.0038194444444444413</v>
      </c>
    </row>
    <row r="17" spans="1:18" ht="15.75">
      <c r="A17" s="32" t="s">
        <v>55</v>
      </c>
      <c r="B17" s="25" t="s">
        <v>27</v>
      </c>
      <c r="C17" s="26">
        <v>1978</v>
      </c>
      <c r="D17" s="36">
        <v>0.004166666666666667</v>
      </c>
      <c r="E17" s="35">
        <v>0.008599537037037036</v>
      </c>
      <c r="F17" s="34">
        <f t="shared" si="1"/>
        <v>0.004432870370370369</v>
      </c>
      <c r="G17" s="35">
        <v>0.01332175925925926</v>
      </c>
      <c r="H17" s="35">
        <f t="shared" si="2"/>
        <v>0.004722222222222225</v>
      </c>
      <c r="I17" s="35">
        <v>0.01800925925925926</v>
      </c>
      <c r="J17" s="35">
        <f t="shared" si="3"/>
        <v>0.004687499999999999</v>
      </c>
      <c r="K17" s="35">
        <v>0.022673611111111113</v>
      </c>
      <c r="L17" s="35">
        <f t="shared" si="4"/>
        <v>0.0046643518518518536</v>
      </c>
      <c r="M17" s="35">
        <f>O17</f>
        <v>0.02476851851851852</v>
      </c>
      <c r="N17" s="35">
        <f t="shared" si="5"/>
        <v>0.0020949074074074064</v>
      </c>
      <c r="O17" s="34">
        <v>0.02476851851851852</v>
      </c>
      <c r="P17" s="58">
        <f t="shared" si="0"/>
        <v>0.020601851851851854</v>
      </c>
      <c r="Q17" s="31" t="s">
        <v>52</v>
      </c>
      <c r="R17" s="59">
        <f t="shared" si="6"/>
        <v>0.0038310185185185183</v>
      </c>
    </row>
    <row r="18" spans="1:18" ht="15.75">
      <c r="A18" s="32" t="s">
        <v>47</v>
      </c>
      <c r="B18" s="25" t="s">
        <v>5</v>
      </c>
      <c r="C18" s="26">
        <v>1959</v>
      </c>
      <c r="D18" s="36">
        <v>0.0014814814814814814</v>
      </c>
      <c r="E18" s="36">
        <v>0.006574074074074073</v>
      </c>
      <c r="F18" s="34">
        <f t="shared" si="1"/>
        <v>0.005092592592592592</v>
      </c>
      <c r="G18" s="35">
        <v>0.011782407407407406</v>
      </c>
      <c r="H18" s="35">
        <f t="shared" si="2"/>
        <v>0.005208333333333333</v>
      </c>
      <c r="I18" s="35">
        <v>0.01704861111111111</v>
      </c>
      <c r="J18" s="35">
        <f t="shared" si="3"/>
        <v>0.005266203703703705</v>
      </c>
      <c r="K18" s="35">
        <v>0.023229166666666665</v>
      </c>
      <c r="L18" s="35">
        <f t="shared" si="4"/>
        <v>0.006180555555555554</v>
      </c>
      <c r="M18" s="35">
        <f>O18</f>
        <v>0.025740740740740745</v>
      </c>
      <c r="N18" s="35">
        <f t="shared" si="5"/>
        <v>0.0025115740740740793</v>
      </c>
      <c r="O18" s="34">
        <v>0.025740740740740745</v>
      </c>
      <c r="P18" s="58">
        <f t="shared" si="0"/>
        <v>0.02425925925925926</v>
      </c>
      <c r="Q18" s="31" t="s">
        <v>54</v>
      </c>
      <c r="R18" s="59">
        <f t="shared" si="6"/>
        <v>0.004803240740740743</v>
      </c>
    </row>
    <row r="19" spans="1:18" ht="15.75">
      <c r="A19" s="32" t="s">
        <v>57</v>
      </c>
      <c r="B19" s="25" t="s">
        <v>63</v>
      </c>
      <c r="C19" s="26">
        <v>1988</v>
      </c>
      <c r="D19" s="36">
        <v>0.004166666666666667</v>
      </c>
      <c r="E19" s="35">
        <v>0.00875</v>
      </c>
      <c r="F19" s="34">
        <f t="shared" si="1"/>
        <v>0.004583333333333334</v>
      </c>
      <c r="G19" s="35">
        <v>0.013611111111111114</v>
      </c>
      <c r="H19" s="35">
        <f t="shared" si="2"/>
        <v>0.004861111111111113</v>
      </c>
      <c r="I19" s="35">
        <v>0.018726851851851852</v>
      </c>
      <c r="J19" s="35">
        <f t="shared" si="3"/>
        <v>0.005115740740740738</v>
      </c>
      <c r="K19" s="35">
        <v>0.023587962962962963</v>
      </c>
      <c r="L19" s="35">
        <f t="shared" si="4"/>
        <v>0.004861111111111111</v>
      </c>
      <c r="M19" s="35">
        <f>O19</f>
        <v>0.025891203703703704</v>
      </c>
      <c r="N19" s="35">
        <f t="shared" si="5"/>
        <v>0.002303240740740741</v>
      </c>
      <c r="O19" s="34">
        <v>0.025891203703703704</v>
      </c>
      <c r="P19" s="58">
        <f t="shared" si="0"/>
        <v>0.02172453703703704</v>
      </c>
      <c r="Q19" s="31" t="s">
        <v>53</v>
      </c>
      <c r="R19" s="59">
        <f t="shared" si="6"/>
        <v>0.004953703703703703</v>
      </c>
    </row>
    <row r="20" spans="1:18" ht="15.75">
      <c r="A20" s="32" t="s">
        <v>68</v>
      </c>
      <c r="B20" s="25" t="s">
        <v>74</v>
      </c>
      <c r="C20" s="26">
        <v>1987</v>
      </c>
      <c r="D20" s="36">
        <v>0.004166666666666667</v>
      </c>
      <c r="E20" s="35">
        <v>0.008958333333333334</v>
      </c>
      <c r="F20" s="34">
        <f t="shared" si="1"/>
        <v>0.004791666666666667</v>
      </c>
      <c r="G20" s="35">
        <v>0.013900462962962962</v>
      </c>
      <c r="H20" s="35">
        <f t="shared" si="2"/>
        <v>0.004942129629629628</v>
      </c>
      <c r="I20" s="35">
        <v>0.01894675925925926</v>
      </c>
      <c r="J20" s="35">
        <f t="shared" si="3"/>
        <v>0.005046296296296299</v>
      </c>
      <c r="K20" s="35">
        <v>0.023807870370370368</v>
      </c>
      <c r="L20" s="35">
        <f t="shared" si="4"/>
        <v>0.004861111111111108</v>
      </c>
      <c r="M20" s="35">
        <f>O20</f>
        <v>0.026041666666666668</v>
      </c>
      <c r="N20" s="35">
        <f t="shared" si="5"/>
        <v>0.0022337962962962997</v>
      </c>
      <c r="O20" s="34">
        <v>0.026041666666666668</v>
      </c>
      <c r="P20" s="58">
        <f t="shared" si="0"/>
        <v>0.021875000000000002</v>
      </c>
      <c r="Q20" s="31" t="s">
        <v>55</v>
      </c>
      <c r="R20" s="59">
        <f t="shared" si="6"/>
        <v>0.005104166666666667</v>
      </c>
    </row>
    <row r="21" spans="1:18" ht="15.75">
      <c r="A21" s="32" t="s">
        <v>77</v>
      </c>
      <c r="B21" s="24" t="s">
        <v>9</v>
      </c>
      <c r="C21" s="26">
        <v>1984</v>
      </c>
      <c r="D21" s="34">
        <v>0.004166666666666667</v>
      </c>
      <c r="E21" s="35">
        <v>0.008738425925925926</v>
      </c>
      <c r="F21" s="34">
        <f t="shared" si="1"/>
        <v>0.004571759259259259</v>
      </c>
      <c r="G21" s="35">
        <v>0.013599537037037037</v>
      </c>
      <c r="H21" s="35">
        <f t="shared" si="2"/>
        <v>0.004861111111111111</v>
      </c>
      <c r="I21" s="35">
        <v>0.01871527777777778</v>
      </c>
      <c r="J21" s="35">
        <f t="shared" si="3"/>
        <v>0.005115740740740742</v>
      </c>
      <c r="K21" s="35">
        <v>0.023819444444444445</v>
      </c>
      <c r="L21" s="35">
        <f t="shared" si="4"/>
        <v>0.005104166666666667</v>
      </c>
      <c r="M21" s="35">
        <f>O21</f>
        <v>0.026076388888888885</v>
      </c>
      <c r="N21" s="35">
        <f t="shared" si="5"/>
        <v>0.00225694444444444</v>
      </c>
      <c r="O21" s="34">
        <v>0.026076388888888885</v>
      </c>
      <c r="P21" s="58">
        <f t="shared" si="0"/>
        <v>0.02190972222222222</v>
      </c>
      <c r="Q21" s="31" t="s">
        <v>56</v>
      </c>
      <c r="R21" s="59">
        <f t="shared" si="6"/>
        <v>0.005138888888888884</v>
      </c>
    </row>
    <row r="22" spans="1:18" ht="15.75">
      <c r="A22" s="32" t="s">
        <v>53</v>
      </c>
      <c r="B22" s="25" t="s">
        <v>4</v>
      </c>
      <c r="C22" s="26">
        <v>1972</v>
      </c>
      <c r="D22" s="35">
        <v>0.00375</v>
      </c>
      <c r="E22" s="35">
        <v>0.008587962962962962</v>
      </c>
      <c r="F22" s="34">
        <f t="shared" si="1"/>
        <v>0.004837962962962962</v>
      </c>
      <c r="G22" s="35">
        <v>0.013668981481481482</v>
      </c>
      <c r="H22" s="35">
        <f t="shared" si="2"/>
        <v>0.005081018518518519</v>
      </c>
      <c r="I22" s="35">
        <v>0.018865740740740742</v>
      </c>
      <c r="J22" s="35">
        <f t="shared" si="3"/>
        <v>0.00519675925925926</v>
      </c>
      <c r="K22" s="35">
        <v>0.0240625</v>
      </c>
      <c r="L22" s="35">
        <f t="shared" si="4"/>
        <v>0.005196759259259259</v>
      </c>
      <c r="M22" s="35">
        <f>O22</f>
        <v>0.026261574074074076</v>
      </c>
      <c r="N22" s="35">
        <f t="shared" si="5"/>
        <v>0.0021990740740740755</v>
      </c>
      <c r="O22" s="34">
        <v>0.026261574074074076</v>
      </c>
      <c r="P22" s="58">
        <f t="shared" si="0"/>
        <v>0.022511574074074076</v>
      </c>
      <c r="Q22" s="31" t="s">
        <v>57</v>
      </c>
      <c r="R22" s="59">
        <f t="shared" si="6"/>
        <v>0.005324074074074075</v>
      </c>
    </row>
    <row r="23" spans="1:18" ht="15.75">
      <c r="A23" s="32" t="s">
        <v>78</v>
      </c>
      <c r="B23" s="25" t="s">
        <v>24</v>
      </c>
      <c r="C23" s="26">
        <v>1980</v>
      </c>
      <c r="D23" s="36">
        <v>0.004166666666666667</v>
      </c>
      <c r="E23" s="35">
        <v>0.008761574074074074</v>
      </c>
      <c r="F23" s="34">
        <f t="shared" si="1"/>
        <v>0.004594907407407408</v>
      </c>
      <c r="G23" s="35">
        <v>0.013726851851851851</v>
      </c>
      <c r="H23" s="35">
        <f t="shared" si="2"/>
        <v>0.004965277777777777</v>
      </c>
      <c r="I23" s="35">
        <v>0.018877314814814816</v>
      </c>
      <c r="J23" s="35">
        <f t="shared" si="3"/>
        <v>0.005150462962962964</v>
      </c>
      <c r="K23" s="35">
        <v>0.024050925925925924</v>
      </c>
      <c r="L23" s="35">
        <f t="shared" si="4"/>
        <v>0.005173611111111108</v>
      </c>
      <c r="M23" s="35">
        <f>O23</f>
        <v>0.026273148148148153</v>
      </c>
      <c r="N23" s="35">
        <f t="shared" si="5"/>
        <v>0.0022222222222222296</v>
      </c>
      <c r="O23" s="34">
        <v>0.026273148148148153</v>
      </c>
      <c r="P23" s="58">
        <f t="shared" si="0"/>
        <v>0.022106481481481487</v>
      </c>
      <c r="Q23" s="31" t="s">
        <v>58</v>
      </c>
      <c r="R23" s="59">
        <f t="shared" si="6"/>
        <v>0.005335648148148152</v>
      </c>
    </row>
    <row r="24" spans="1:18" ht="15.75">
      <c r="A24" s="32" t="s">
        <v>79</v>
      </c>
      <c r="B24" s="24" t="s">
        <v>80</v>
      </c>
      <c r="C24" s="26">
        <v>1995</v>
      </c>
      <c r="D24" s="36">
        <v>0.004166666666666667</v>
      </c>
      <c r="E24" s="35">
        <v>0.00863425925925926</v>
      </c>
      <c r="F24" s="34">
        <f t="shared" si="1"/>
        <v>0.004467592592592593</v>
      </c>
      <c r="G24" s="35">
        <v>0.013888888888888888</v>
      </c>
      <c r="H24" s="35">
        <f t="shared" si="2"/>
        <v>0.005254629629629628</v>
      </c>
      <c r="I24" s="35">
        <v>0.019016203703703705</v>
      </c>
      <c r="J24" s="35">
        <f t="shared" si="3"/>
        <v>0.005127314814814817</v>
      </c>
      <c r="K24" s="35">
        <v>0.024201388888888887</v>
      </c>
      <c r="L24" s="35">
        <f t="shared" si="4"/>
        <v>0.005185185185185182</v>
      </c>
      <c r="M24" s="35">
        <f>O24</f>
        <v>0.026504629629629628</v>
      </c>
      <c r="N24" s="35">
        <f t="shared" si="5"/>
        <v>0.002303240740740741</v>
      </c>
      <c r="O24" s="34">
        <v>0.026504629629629628</v>
      </c>
      <c r="P24" s="58">
        <f t="shared" si="0"/>
        <v>0.022337962962962962</v>
      </c>
      <c r="Q24" s="31" t="s">
        <v>60</v>
      </c>
      <c r="R24" s="59">
        <f t="shared" si="6"/>
        <v>0.005567129629629627</v>
      </c>
    </row>
    <row r="25" spans="1:18" ht="15.75">
      <c r="A25" s="32" t="s">
        <v>66</v>
      </c>
      <c r="B25" s="24" t="s">
        <v>34</v>
      </c>
      <c r="C25" s="26">
        <v>1971</v>
      </c>
      <c r="D25" s="36">
        <v>0.004166666666666667</v>
      </c>
      <c r="E25" s="35">
        <v>0.00880787037037037</v>
      </c>
      <c r="F25" s="34">
        <f t="shared" si="1"/>
        <v>0.004641203703703704</v>
      </c>
      <c r="G25" s="35">
        <v>0.014027777777777778</v>
      </c>
      <c r="H25" s="35">
        <f t="shared" si="2"/>
        <v>0.0052199074074074075</v>
      </c>
      <c r="I25" s="35">
        <v>0.01931712962962963</v>
      </c>
      <c r="J25" s="35">
        <f t="shared" si="3"/>
        <v>0.005289351851851851</v>
      </c>
      <c r="K25" s="35">
        <v>0.02459490740740741</v>
      </c>
      <c r="L25" s="35">
        <f t="shared" si="4"/>
        <v>0.0052777777777777805</v>
      </c>
      <c r="M25" s="35">
        <f>O25</f>
        <v>0.026909722222222224</v>
      </c>
      <c r="N25" s="35">
        <f t="shared" si="5"/>
        <v>0.0023148148148148147</v>
      </c>
      <c r="O25" s="34">
        <v>0.026909722222222224</v>
      </c>
      <c r="P25" s="58">
        <f t="shared" si="0"/>
        <v>0.022743055555555558</v>
      </c>
      <c r="Q25" s="31" t="s">
        <v>59</v>
      </c>
      <c r="R25" s="59">
        <f t="shared" si="6"/>
        <v>0.0059722222222222225</v>
      </c>
    </row>
    <row r="26" spans="1:18" ht="15.75">
      <c r="A26" s="32" t="s">
        <v>59</v>
      </c>
      <c r="B26" s="25" t="s">
        <v>64</v>
      </c>
      <c r="C26" s="26">
        <v>1977</v>
      </c>
      <c r="D26" s="36">
        <v>0.004166666666666667</v>
      </c>
      <c r="E26" s="35">
        <v>0.009027777777777779</v>
      </c>
      <c r="F26" s="34">
        <f t="shared" si="1"/>
        <v>0.004861111111111112</v>
      </c>
      <c r="G26" s="35">
        <v>0.014224537037037037</v>
      </c>
      <c r="H26" s="35">
        <f t="shared" si="2"/>
        <v>0.005196759259259259</v>
      </c>
      <c r="I26" s="35">
        <v>0.019537037037037037</v>
      </c>
      <c r="J26" s="35">
        <f t="shared" si="3"/>
        <v>0.0053124999999999995</v>
      </c>
      <c r="K26" s="35">
        <v>0.024710648148148148</v>
      </c>
      <c r="L26" s="35">
        <f t="shared" si="4"/>
        <v>0.0051736111111111115</v>
      </c>
      <c r="M26" s="35">
        <f>O26</f>
        <v>0.02693287037037037</v>
      </c>
      <c r="N26" s="35">
        <f t="shared" si="5"/>
        <v>0.0022222222222222227</v>
      </c>
      <c r="O26" s="34">
        <v>0.02693287037037037</v>
      </c>
      <c r="P26" s="58">
        <f t="shared" si="0"/>
        <v>0.022766203703703705</v>
      </c>
      <c r="Q26" s="31" t="s">
        <v>66</v>
      </c>
      <c r="R26" s="59">
        <f t="shared" si="6"/>
        <v>0.00599537037037037</v>
      </c>
    </row>
    <row r="27" spans="1:18" ht="15.75">
      <c r="A27" s="32" t="s">
        <v>60</v>
      </c>
      <c r="B27" s="25" t="s">
        <v>35</v>
      </c>
      <c r="C27" s="26">
        <v>1974</v>
      </c>
      <c r="D27" s="36">
        <v>0.004166666666666667</v>
      </c>
      <c r="E27" s="35">
        <v>0.009027777777777779</v>
      </c>
      <c r="F27" s="34">
        <f t="shared" si="1"/>
        <v>0.004861111111111112</v>
      </c>
      <c r="G27" s="35">
        <v>0.014201388888888888</v>
      </c>
      <c r="H27" s="35">
        <f t="shared" si="2"/>
        <v>0.00517361111111111</v>
      </c>
      <c r="I27" s="35">
        <v>0.01954861111111111</v>
      </c>
      <c r="J27" s="35">
        <f t="shared" si="3"/>
        <v>0.005347222222222222</v>
      </c>
      <c r="K27" s="35">
        <v>0.024722222222222225</v>
      </c>
      <c r="L27" s="35">
        <f t="shared" si="4"/>
        <v>0.005173611111111115</v>
      </c>
      <c r="M27" s="35">
        <f>O27</f>
        <v>0.02694444444444444</v>
      </c>
      <c r="N27" s="35">
        <f t="shared" si="5"/>
        <v>0.0022222222222222157</v>
      </c>
      <c r="O27" s="34">
        <v>0.02694444444444444</v>
      </c>
      <c r="P27" s="58">
        <f t="shared" si="0"/>
        <v>0.022777777777777775</v>
      </c>
      <c r="Q27" s="31" t="s">
        <v>67</v>
      </c>
      <c r="R27" s="59">
        <f t="shared" si="6"/>
        <v>0.00600694444444444</v>
      </c>
    </row>
    <row r="28" spans="1:18" ht="15.75">
      <c r="A28" s="32" t="s">
        <v>58</v>
      </c>
      <c r="B28" s="25" t="s">
        <v>7</v>
      </c>
      <c r="C28" s="26">
        <v>1972</v>
      </c>
      <c r="D28" s="36">
        <v>0.004166666666666667</v>
      </c>
      <c r="E28" s="35">
        <v>0.009027777777777779</v>
      </c>
      <c r="F28" s="34">
        <f t="shared" si="1"/>
        <v>0.004861111111111112</v>
      </c>
      <c r="G28" s="35">
        <v>0.014189814814814815</v>
      </c>
      <c r="H28" s="35">
        <f t="shared" si="2"/>
        <v>0.005162037037037036</v>
      </c>
      <c r="I28" s="35">
        <v>0.019560185185185184</v>
      </c>
      <c r="J28" s="35">
        <f t="shared" si="3"/>
        <v>0.005370370370370369</v>
      </c>
      <c r="K28" s="35">
        <v>0.024733796296296295</v>
      </c>
      <c r="L28" s="35">
        <f t="shared" si="4"/>
        <v>0.0051736111111111115</v>
      </c>
      <c r="M28" s="35">
        <f>O28</f>
        <v>0.027060185185185187</v>
      </c>
      <c r="N28" s="35">
        <f t="shared" si="5"/>
        <v>0.0023263888888888917</v>
      </c>
      <c r="O28" s="34">
        <v>0.027060185185185187</v>
      </c>
      <c r="P28" s="58">
        <f t="shared" si="0"/>
        <v>0.02289351851851852</v>
      </c>
      <c r="Q28" s="31" t="s">
        <v>68</v>
      </c>
      <c r="R28" s="59">
        <f t="shared" si="6"/>
        <v>0.006122685185185186</v>
      </c>
    </row>
    <row r="29" spans="1:18" ht="15.75">
      <c r="A29" s="32" t="s">
        <v>71</v>
      </c>
      <c r="B29" s="24" t="s">
        <v>62</v>
      </c>
      <c r="C29" s="26">
        <v>1981</v>
      </c>
      <c r="D29" s="36">
        <v>0.004166666666666667</v>
      </c>
      <c r="E29" s="35">
        <v>0.009027777777777779</v>
      </c>
      <c r="F29" s="34">
        <f t="shared" si="1"/>
        <v>0.004861111111111112</v>
      </c>
      <c r="G29" s="35">
        <v>0.014178240740740741</v>
      </c>
      <c r="H29" s="35">
        <f t="shared" si="2"/>
        <v>0.005150462962962963</v>
      </c>
      <c r="I29" s="35">
        <v>0.019525462962962963</v>
      </c>
      <c r="J29" s="35">
        <f t="shared" si="3"/>
        <v>0.005347222222222222</v>
      </c>
      <c r="K29" s="35">
        <v>0.024745370370370372</v>
      </c>
      <c r="L29" s="35">
        <f t="shared" si="4"/>
        <v>0.005219907407407409</v>
      </c>
      <c r="M29" s="35">
        <f>O29</f>
        <v>0.027071759259259257</v>
      </c>
      <c r="N29" s="35">
        <f t="shared" si="5"/>
        <v>0.002326388888888885</v>
      </c>
      <c r="O29" s="34">
        <v>0.027071759259259257</v>
      </c>
      <c r="P29" s="58">
        <f t="shared" si="0"/>
        <v>0.02290509259259259</v>
      </c>
      <c r="Q29" s="31" t="s">
        <v>69</v>
      </c>
      <c r="R29" s="59">
        <f t="shared" si="6"/>
        <v>0.006134259259259256</v>
      </c>
    </row>
    <row r="30" spans="1:18" ht="15.75">
      <c r="A30" s="32" t="s">
        <v>83</v>
      </c>
      <c r="B30" s="24" t="s">
        <v>92</v>
      </c>
      <c r="C30" s="26">
        <v>1993</v>
      </c>
      <c r="D30" s="36">
        <v>0.004166666666666667</v>
      </c>
      <c r="E30" s="35">
        <v>0.008900462962962962</v>
      </c>
      <c r="F30" s="34">
        <f t="shared" si="1"/>
        <v>0.004733796296296296</v>
      </c>
      <c r="G30" s="35">
        <v>0.014212962962962962</v>
      </c>
      <c r="H30" s="35">
        <f t="shared" si="2"/>
        <v>0.0053124999999999995</v>
      </c>
      <c r="I30" s="35">
        <v>0.019594907407407405</v>
      </c>
      <c r="J30" s="35">
        <f t="shared" si="3"/>
        <v>0.005381944444444443</v>
      </c>
      <c r="K30" s="35">
        <v>0.02513888888888889</v>
      </c>
      <c r="L30" s="35">
        <f t="shared" si="4"/>
        <v>0.0055439814814814865</v>
      </c>
      <c r="M30" s="35">
        <f>O30</f>
        <v>0.027430555555555555</v>
      </c>
      <c r="N30" s="35">
        <f t="shared" si="5"/>
        <v>0.002291666666666664</v>
      </c>
      <c r="O30" s="34">
        <v>0.027430555555555555</v>
      </c>
      <c r="P30" s="58">
        <f t="shared" si="0"/>
        <v>0.02326388888888889</v>
      </c>
      <c r="Q30" s="31" t="s">
        <v>70</v>
      </c>
      <c r="R30" s="59">
        <f t="shared" si="6"/>
        <v>0.006493055555555554</v>
      </c>
    </row>
    <row r="31" spans="1:18" ht="15.75">
      <c r="A31" s="32" t="s">
        <v>54</v>
      </c>
      <c r="B31" s="25" t="s">
        <v>6</v>
      </c>
      <c r="C31" s="26">
        <v>1965</v>
      </c>
      <c r="D31" s="35">
        <v>0.003599537037037037</v>
      </c>
      <c r="E31" s="35">
        <v>0.008796296296296297</v>
      </c>
      <c r="F31" s="34">
        <f t="shared" si="1"/>
        <v>0.00519675925925926</v>
      </c>
      <c r="G31" s="35">
        <v>0.014293981481481482</v>
      </c>
      <c r="H31" s="35">
        <f t="shared" si="2"/>
        <v>0.005497685185185185</v>
      </c>
      <c r="I31" s="35">
        <v>0.01996527777777778</v>
      </c>
      <c r="J31" s="35">
        <f t="shared" si="3"/>
        <v>0.0056712962962962975</v>
      </c>
      <c r="K31" s="35">
        <v>0.02550925925925926</v>
      </c>
      <c r="L31" s="35">
        <f t="shared" si="4"/>
        <v>0.00554398148148148</v>
      </c>
      <c r="M31" s="35">
        <f>O31</f>
        <v>0.02800925925925926</v>
      </c>
      <c r="N31" s="35">
        <f t="shared" si="5"/>
        <v>0.0025000000000000022</v>
      </c>
      <c r="O31" s="34">
        <v>0.02800925925925926</v>
      </c>
      <c r="P31" s="58">
        <f t="shared" si="0"/>
        <v>0.024409722222222225</v>
      </c>
      <c r="Q31" s="31" t="s">
        <v>71</v>
      </c>
      <c r="R31" s="59">
        <f t="shared" si="6"/>
        <v>0.00707175925925926</v>
      </c>
    </row>
    <row r="32" spans="1:18" ht="15.75">
      <c r="A32" s="32" t="s">
        <v>81</v>
      </c>
      <c r="B32" s="25" t="s">
        <v>82</v>
      </c>
      <c r="C32" s="26">
        <v>1980</v>
      </c>
      <c r="D32" s="36">
        <v>0.004166666666666667</v>
      </c>
      <c r="E32" s="35">
        <v>0.008969907407407407</v>
      </c>
      <c r="F32" s="34">
        <f t="shared" si="1"/>
        <v>0.004803240740740741</v>
      </c>
      <c r="G32" s="35">
        <v>0.01423611111111111</v>
      </c>
      <c r="H32" s="35">
        <f t="shared" si="2"/>
        <v>0.0052662037037037035</v>
      </c>
      <c r="I32" s="35">
        <v>0.019988425925925927</v>
      </c>
      <c r="J32" s="35">
        <f t="shared" si="3"/>
        <v>0.005752314814814816</v>
      </c>
      <c r="K32" s="35">
        <v>0.025810185185185183</v>
      </c>
      <c r="L32" s="35">
        <f t="shared" si="4"/>
        <v>0.005821759259259256</v>
      </c>
      <c r="M32" s="35">
        <f>O32</f>
        <v>0.028391203703703707</v>
      </c>
      <c r="N32" s="35">
        <f t="shared" si="5"/>
        <v>0.002581018518518524</v>
      </c>
      <c r="O32" s="34">
        <v>0.028391203703703707</v>
      </c>
      <c r="P32" s="58">
        <f t="shared" si="0"/>
        <v>0.02422453703703704</v>
      </c>
      <c r="Q32" s="31" t="s">
        <v>72</v>
      </c>
      <c r="R32" s="59">
        <f t="shared" si="6"/>
        <v>0.0074537037037037054</v>
      </c>
    </row>
    <row r="33" spans="1:18" ht="15.75">
      <c r="A33" s="32" t="s">
        <v>72</v>
      </c>
      <c r="B33" s="25" t="s">
        <v>8</v>
      </c>
      <c r="C33" s="26">
        <v>1978</v>
      </c>
      <c r="D33" s="36">
        <v>0.004166666666666667</v>
      </c>
      <c r="E33" s="35">
        <v>0.009085648148148148</v>
      </c>
      <c r="F33" s="34">
        <f t="shared" si="1"/>
        <v>0.004918981481481482</v>
      </c>
      <c r="G33" s="35">
        <v>0.015046296296296295</v>
      </c>
      <c r="H33" s="35">
        <f t="shared" si="2"/>
        <v>0.005960648148148147</v>
      </c>
      <c r="I33" s="35">
        <v>0.020694444444444446</v>
      </c>
      <c r="J33" s="35">
        <f t="shared" si="3"/>
        <v>0.00564814814814815</v>
      </c>
      <c r="K33" s="35">
        <v>0.02652777777777778</v>
      </c>
      <c r="L33" s="35">
        <f t="shared" si="4"/>
        <v>0.005833333333333333</v>
      </c>
      <c r="M33" s="35">
        <f>O33</f>
        <v>0.029108796296296296</v>
      </c>
      <c r="N33" s="35">
        <f t="shared" si="5"/>
        <v>0.002581018518518517</v>
      </c>
      <c r="O33" s="34">
        <v>0.029108796296296296</v>
      </c>
      <c r="P33" s="58">
        <f t="shared" si="0"/>
        <v>0.02494212962962963</v>
      </c>
      <c r="Q33" s="31" t="s">
        <v>77</v>
      </c>
      <c r="R33" s="59">
        <f t="shared" si="6"/>
        <v>0.008171296296296295</v>
      </c>
    </row>
    <row r="34" spans="1:18" ht="15.75">
      <c r="A34" s="32" t="s">
        <v>69</v>
      </c>
      <c r="B34" s="24" t="s">
        <v>25</v>
      </c>
      <c r="C34" s="26">
        <v>1969</v>
      </c>
      <c r="D34" s="36">
        <v>0.004166666666666667</v>
      </c>
      <c r="E34" s="35">
        <v>0.009895833333333333</v>
      </c>
      <c r="F34" s="34">
        <f t="shared" si="1"/>
        <v>0.005729166666666666</v>
      </c>
      <c r="G34" s="35">
        <v>0.01582175925925926</v>
      </c>
      <c r="H34" s="35">
        <f t="shared" si="2"/>
        <v>0.005925925925925928</v>
      </c>
      <c r="I34" s="35">
        <v>0.02165509259259259</v>
      </c>
      <c r="J34" s="35">
        <f t="shared" si="3"/>
        <v>0.005833333333333329</v>
      </c>
      <c r="K34" s="35">
        <v>0.027627314814814813</v>
      </c>
      <c r="L34" s="35">
        <f t="shared" si="4"/>
        <v>0.0059722222222222225</v>
      </c>
      <c r="M34" s="35">
        <f>O34</f>
        <v>0.030335648148148143</v>
      </c>
      <c r="N34" s="35">
        <f t="shared" si="5"/>
        <v>0.00270833333333333</v>
      </c>
      <c r="O34" s="34">
        <v>0.030335648148148143</v>
      </c>
      <c r="P34" s="58">
        <f t="shared" si="0"/>
        <v>0.026168981481481477</v>
      </c>
      <c r="Q34" s="31" t="s">
        <v>78</v>
      </c>
      <c r="R34" s="59">
        <f t="shared" si="6"/>
        <v>0.009398148148148142</v>
      </c>
    </row>
    <row r="35" spans="1:18" ht="15.75">
      <c r="A35" s="32" t="s">
        <v>70</v>
      </c>
      <c r="B35" s="24" t="s">
        <v>65</v>
      </c>
      <c r="C35" s="26">
        <v>1955</v>
      </c>
      <c r="D35" s="36">
        <v>0.004166666666666667</v>
      </c>
      <c r="E35" s="35">
        <v>0.01050925925925926</v>
      </c>
      <c r="F35" s="34">
        <f t="shared" si="1"/>
        <v>0.006342592592592593</v>
      </c>
      <c r="G35" s="35">
        <v>0.01695601851851852</v>
      </c>
      <c r="H35" s="35">
        <f t="shared" si="2"/>
        <v>0.00644675925925926</v>
      </c>
      <c r="I35" s="35">
        <v>0.02351851851851852</v>
      </c>
      <c r="J35" s="35">
        <f t="shared" si="3"/>
        <v>0.006562499999999999</v>
      </c>
      <c r="K35" s="35">
        <v>0.030208333333333334</v>
      </c>
      <c r="L35" s="35">
        <f t="shared" si="4"/>
        <v>0.006689814814814815</v>
      </c>
      <c r="M35" s="35">
        <f>O35</f>
        <v>0.033067129629629634</v>
      </c>
      <c r="N35" s="35">
        <f t="shared" si="5"/>
        <v>0.0028587962962963002</v>
      </c>
      <c r="O35" s="34">
        <v>0.033067129629629634</v>
      </c>
      <c r="P35" s="58">
        <f t="shared" si="0"/>
        <v>0.028900462962962968</v>
      </c>
      <c r="Q35" s="31" t="s">
        <v>86</v>
      </c>
      <c r="R35" s="59">
        <f t="shared" si="6"/>
        <v>0.012129629629629633</v>
      </c>
    </row>
    <row r="36" spans="4:14" s="28" customFormat="1" ht="15.75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4:14" s="28" customFormat="1" ht="15.75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4:14" s="28" customFormat="1" ht="15.75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/>
  <mergeCells count="5">
    <mergeCell ref="A8:R8"/>
    <mergeCell ref="A1:R1"/>
    <mergeCell ref="A2:R2"/>
    <mergeCell ref="A3:R3"/>
    <mergeCell ref="A6:R6"/>
  </mergeCells>
  <printOptions/>
  <pageMargins left="0.75" right="0.75" top="1" bottom="1" header="0.5" footer="0.5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15" sqref="A1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4" width="11.125" style="0" customWidth="1"/>
    <col min="5" max="5" width="16.75390625" style="3" customWidth="1"/>
    <col min="6" max="6" width="16.75390625" style="3" hidden="1" customWidth="1"/>
    <col min="7" max="7" width="16.75390625" style="0" customWidth="1"/>
    <col min="8" max="8" width="7.875" style="0" bestFit="1" customWidth="1"/>
    <col min="9" max="9" width="11.25390625" style="0" bestFit="1" customWidth="1"/>
    <col min="10" max="10" width="13.75390625" style="0" bestFit="1" customWidth="1"/>
  </cols>
  <sheetData>
    <row r="1" spans="2:6" ht="12.75">
      <c r="B1" s="4" t="s">
        <v>10</v>
      </c>
      <c r="E1"/>
      <c r="F1"/>
    </row>
    <row r="2" spans="2:6" ht="12.75">
      <c r="B2" t="s">
        <v>44</v>
      </c>
      <c r="E2"/>
      <c r="F2"/>
    </row>
    <row r="3" spans="5:6" ht="12.75">
      <c r="E3"/>
      <c r="F3"/>
    </row>
    <row r="4" spans="5:6" ht="12.75">
      <c r="E4"/>
      <c r="F4"/>
    </row>
    <row r="5" spans="2:6" ht="12.75">
      <c r="B5" t="s">
        <v>45</v>
      </c>
      <c r="E5"/>
      <c r="F5"/>
    </row>
    <row r="6" spans="5:6" ht="12.75">
      <c r="E6"/>
      <c r="F6"/>
    </row>
    <row r="7" spans="2:6" ht="12.75">
      <c r="B7" s="51" t="s">
        <v>11</v>
      </c>
      <c r="C7" s="51"/>
      <c r="D7" s="1"/>
      <c r="E7"/>
      <c r="F7"/>
    </row>
    <row r="8" spans="2:6" ht="12.75" customHeight="1">
      <c r="B8" s="1"/>
      <c r="C8" s="1"/>
      <c r="D8" s="1"/>
      <c r="E8"/>
      <c r="F8"/>
    </row>
    <row r="9" spans="1:10" ht="12.75" customHeight="1">
      <c r="A9" s="52" t="s">
        <v>12</v>
      </c>
      <c r="B9" s="52" t="s">
        <v>13</v>
      </c>
      <c r="C9" s="53" t="s">
        <v>17</v>
      </c>
      <c r="D9" s="54" t="s">
        <v>30</v>
      </c>
      <c r="E9" s="53" t="s">
        <v>14</v>
      </c>
      <c r="F9" s="12"/>
      <c r="G9" s="53" t="s">
        <v>15</v>
      </c>
      <c r="H9" s="53" t="s">
        <v>18</v>
      </c>
      <c r="I9" s="53" t="s">
        <v>28</v>
      </c>
      <c r="J9" s="53" t="s">
        <v>16</v>
      </c>
    </row>
    <row r="10" spans="1:10" ht="39.75" customHeight="1">
      <c r="A10" s="52"/>
      <c r="B10" s="52"/>
      <c r="C10" s="52"/>
      <c r="D10" s="55"/>
      <c r="E10" s="53"/>
      <c r="F10" s="12" t="s">
        <v>31</v>
      </c>
      <c r="G10" s="53"/>
      <c r="H10" s="53"/>
      <c r="I10" s="53"/>
      <c r="J10" s="53"/>
    </row>
    <row r="11" spans="1:10" ht="39.75" customHeight="1">
      <c r="A11" s="13"/>
      <c r="B11" s="13"/>
      <c r="C11" s="13"/>
      <c r="D11" s="14"/>
      <c r="E11" s="12"/>
      <c r="F11" s="12"/>
      <c r="G11" s="12"/>
      <c r="H11" s="12"/>
      <c r="I11" s="12"/>
      <c r="J11" s="12"/>
    </row>
    <row r="12" spans="1:10" ht="15.75">
      <c r="A12" s="2">
        <v>1</v>
      </c>
      <c r="B12" s="10" t="s">
        <v>1</v>
      </c>
      <c r="C12" s="5">
        <v>1959</v>
      </c>
      <c r="D12" s="15">
        <v>0.005</v>
      </c>
      <c r="E12" s="6">
        <v>0.009432870370370371</v>
      </c>
      <c r="F12" s="16">
        <v>1.166153846153846</v>
      </c>
      <c r="G12" s="11">
        <f aca="true" t="shared" si="0" ref="G12:G35">E12/F12</f>
        <v>0.0080888730088928</v>
      </c>
      <c r="H12" s="5">
        <v>1</v>
      </c>
      <c r="I12" s="5">
        <v>60</v>
      </c>
      <c r="J12" s="6">
        <f aca="true" t="shared" si="1" ref="J12:J35">G12-$G$12</f>
        <v>0</v>
      </c>
    </row>
    <row r="13" spans="1:10" ht="15.75">
      <c r="A13" s="2">
        <v>2</v>
      </c>
      <c r="B13" s="10" t="s">
        <v>26</v>
      </c>
      <c r="C13" s="5">
        <v>1987</v>
      </c>
      <c r="D13" s="15">
        <v>0.004143518518518519</v>
      </c>
      <c r="E13" s="6">
        <v>0.00835648148148148</v>
      </c>
      <c r="F13" s="16">
        <v>1.0082051282051283</v>
      </c>
      <c r="G13" s="11">
        <f t="shared" si="0"/>
        <v>0.008288473493839718</v>
      </c>
      <c r="H13" s="5">
        <v>2</v>
      </c>
      <c r="I13" s="5">
        <v>55</v>
      </c>
      <c r="J13" s="6">
        <f t="shared" si="1"/>
        <v>0.00019960048494691886</v>
      </c>
    </row>
    <row r="14" spans="1:10" ht="15.75">
      <c r="A14" s="2">
        <v>3</v>
      </c>
      <c r="B14" s="10" t="s">
        <v>2</v>
      </c>
      <c r="C14" s="5">
        <v>1969</v>
      </c>
      <c r="D14" s="15">
        <v>0.004467592592592593</v>
      </c>
      <c r="E14" s="6">
        <v>0.009224537037037036</v>
      </c>
      <c r="F14" s="16">
        <v>1.0934615384615385</v>
      </c>
      <c r="G14" s="11">
        <f t="shared" si="0"/>
        <v>0.008436087336016987</v>
      </c>
      <c r="H14" s="5">
        <v>3</v>
      </c>
      <c r="I14" s="5">
        <v>51</v>
      </c>
      <c r="J14" s="6">
        <f t="shared" si="1"/>
        <v>0.0003472143271241873</v>
      </c>
    </row>
    <row r="15" spans="1:10" ht="15.75">
      <c r="A15" s="2">
        <v>4</v>
      </c>
      <c r="B15" s="10" t="s">
        <v>32</v>
      </c>
      <c r="C15" s="5">
        <v>1986</v>
      </c>
      <c r="D15" s="15">
        <v>0.004247685185185185</v>
      </c>
      <c r="E15" s="6">
        <v>0.008819444444444444</v>
      </c>
      <c r="F15" s="16">
        <v>1.0103846153846154</v>
      </c>
      <c r="G15" s="11">
        <f t="shared" si="0"/>
        <v>0.008728799221756968</v>
      </c>
      <c r="H15" s="5">
        <v>4</v>
      </c>
      <c r="I15" s="5">
        <v>47</v>
      </c>
      <c r="J15" s="6">
        <f t="shared" si="1"/>
        <v>0.000639926212864168</v>
      </c>
    </row>
    <row r="16" spans="1:10" ht="15.75">
      <c r="A16" s="2">
        <v>5</v>
      </c>
      <c r="B16" s="10" t="s">
        <v>5</v>
      </c>
      <c r="C16" s="5">
        <v>1959</v>
      </c>
      <c r="D16" s="15">
        <v>0.005046296296296296</v>
      </c>
      <c r="E16" s="6">
        <v>0.010381944444444444</v>
      </c>
      <c r="F16" s="16">
        <v>1.166153846153846</v>
      </c>
      <c r="G16" s="11">
        <f t="shared" si="0"/>
        <v>0.00890272280856054</v>
      </c>
      <c r="H16" s="5">
        <v>5</v>
      </c>
      <c r="I16" s="5">
        <v>44</v>
      </c>
      <c r="J16" s="6">
        <f t="shared" si="1"/>
        <v>0.0008138497996677402</v>
      </c>
    </row>
    <row r="17" spans="1:10" ht="15.75">
      <c r="A17" s="2">
        <v>6</v>
      </c>
      <c r="B17" s="10" t="s">
        <v>27</v>
      </c>
      <c r="C17" s="5">
        <v>1978</v>
      </c>
      <c r="D17" s="15">
        <v>0.004594907407407408</v>
      </c>
      <c r="E17" s="6">
        <v>0.009317129629629628</v>
      </c>
      <c r="F17" s="16">
        <v>1.037051282051282</v>
      </c>
      <c r="G17" s="11">
        <f t="shared" si="0"/>
        <v>0.008984251589950686</v>
      </c>
      <c r="H17" s="5">
        <v>6</v>
      </c>
      <c r="I17" s="5">
        <v>41</v>
      </c>
      <c r="J17" s="6">
        <f t="shared" si="1"/>
        <v>0.0008953785810578863</v>
      </c>
    </row>
    <row r="18" spans="1:10" ht="15.75">
      <c r="A18" s="2">
        <v>7</v>
      </c>
      <c r="B18" s="10" t="s">
        <v>3</v>
      </c>
      <c r="C18" s="5">
        <v>1973</v>
      </c>
      <c r="D18" s="15">
        <v>0.004756944444444445</v>
      </c>
      <c r="E18" s="6">
        <v>0.00980324074074074</v>
      </c>
      <c r="F18" s="16">
        <v>1.062051282051282</v>
      </c>
      <c r="G18" s="11">
        <f t="shared" si="0"/>
        <v>0.009230477761682494</v>
      </c>
      <c r="H18" s="5">
        <v>7</v>
      </c>
      <c r="I18" s="5">
        <v>38</v>
      </c>
      <c r="J18" s="6">
        <f t="shared" si="1"/>
        <v>0.0011416047527896944</v>
      </c>
    </row>
    <row r="19" spans="1:10" ht="15.75">
      <c r="A19" s="2">
        <v>8</v>
      </c>
      <c r="B19" s="10" t="s">
        <v>33</v>
      </c>
      <c r="C19" s="5">
        <v>1998</v>
      </c>
      <c r="D19" s="15">
        <v>0.004409722222222222</v>
      </c>
      <c r="E19" s="6">
        <v>0.00925925925925926</v>
      </c>
      <c r="F19" s="16">
        <v>1.001153846153846</v>
      </c>
      <c r="G19" s="11">
        <f t="shared" si="0"/>
        <v>0.009248587811784125</v>
      </c>
      <c r="H19" s="5">
        <v>8</v>
      </c>
      <c r="I19" s="5">
        <v>36</v>
      </c>
      <c r="J19" s="6">
        <f t="shared" si="1"/>
        <v>0.0011597148028913255</v>
      </c>
    </row>
    <row r="20" spans="1:10" ht="15.75">
      <c r="A20" s="2">
        <v>9</v>
      </c>
      <c r="B20" s="10" t="s">
        <v>22</v>
      </c>
      <c r="C20" s="5">
        <v>1970</v>
      </c>
      <c r="D20" s="15">
        <v>0.004814814814814815</v>
      </c>
      <c r="E20" s="6">
        <v>0.010104166666666668</v>
      </c>
      <c r="F20" s="16">
        <v>1.080128205128205</v>
      </c>
      <c r="G20" s="11">
        <f t="shared" si="0"/>
        <v>0.009354599406528191</v>
      </c>
      <c r="H20" s="5">
        <v>9</v>
      </c>
      <c r="I20" s="5">
        <v>34</v>
      </c>
      <c r="J20" s="6">
        <f t="shared" si="1"/>
        <v>0.0012657263976353916</v>
      </c>
    </row>
    <row r="21" spans="1:10" ht="15.75">
      <c r="A21" s="2">
        <v>10</v>
      </c>
      <c r="B21" s="2" t="s">
        <v>34</v>
      </c>
      <c r="C21" s="5">
        <v>1971</v>
      </c>
      <c r="D21" s="15">
        <v>0.004884259259259259</v>
      </c>
      <c r="E21" s="6">
        <v>0.010208333333333333</v>
      </c>
      <c r="F21" s="16">
        <v>1.073846153846154</v>
      </c>
      <c r="G21" s="11">
        <f t="shared" si="0"/>
        <v>0.009506327602674306</v>
      </c>
      <c r="H21" s="5">
        <v>10</v>
      </c>
      <c r="I21" s="5">
        <v>32</v>
      </c>
      <c r="J21" s="6">
        <f t="shared" si="1"/>
        <v>0.0014174545937815069</v>
      </c>
    </row>
    <row r="22" spans="1:10" ht="15.75">
      <c r="A22" s="2">
        <v>11</v>
      </c>
      <c r="B22" s="10" t="s">
        <v>9</v>
      </c>
      <c r="C22" s="5">
        <v>1984</v>
      </c>
      <c r="D22" s="15">
        <v>0.004710648148148148</v>
      </c>
      <c r="E22" s="6">
        <v>0.009756944444444445</v>
      </c>
      <c r="F22" s="16">
        <v>1.0155128205128205</v>
      </c>
      <c r="G22" s="11">
        <f t="shared" si="0"/>
        <v>0.009607898834322266</v>
      </c>
      <c r="H22" s="5">
        <v>11</v>
      </c>
      <c r="I22" s="5">
        <v>30</v>
      </c>
      <c r="J22" s="6">
        <f t="shared" si="1"/>
        <v>0.0015190258254294663</v>
      </c>
    </row>
    <row r="23" spans="1:10" ht="15.75">
      <c r="A23" s="2">
        <v>12</v>
      </c>
      <c r="B23" s="10" t="s">
        <v>24</v>
      </c>
      <c r="C23" s="5">
        <v>1980</v>
      </c>
      <c r="D23" s="15">
        <v>0.004884259259259259</v>
      </c>
      <c r="E23" s="6">
        <v>0.009942129629629629</v>
      </c>
      <c r="F23" s="16">
        <v>1.0288461538461537</v>
      </c>
      <c r="G23" s="11">
        <f t="shared" si="0"/>
        <v>0.009663378331602631</v>
      </c>
      <c r="H23" s="5">
        <v>12</v>
      </c>
      <c r="I23" s="5">
        <v>29</v>
      </c>
      <c r="J23" s="6">
        <f t="shared" si="1"/>
        <v>0.0015745053227098314</v>
      </c>
    </row>
    <row r="24" spans="1:10" ht="15.75">
      <c r="A24" s="2">
        <v>13</v>
      </c>
      <c r="B24" s="10" t="s">
        <v>35</v>
      </c>
      <c r="C24" s="5">
        <v>1974</v>
      </c>
      <c r="D24" s="15">
        <v>0.0050347222222222225</v>
      </c>
      <c r="E24" s="6">
        <v>0.01045138888888889</v>
      </c>
      <c r="F24" s="16">
        <v>1.0565384615384614</v>
      </c>
      <c r="G24" s="11">
        <f t="shared" si="0"/>
        <v>0.009892104518060107</v>
      </c>
      <c r="H24" s="5">
        <v>13</v>
      </c>
      <c r="I24" s="5">
        <v>28</v>
      </c>
      <c r="J24" s="6">
        <f t="shared" si="1"/>
        <v>0.001803231509167308</v>
      </c>
    </row>
    <row r="25" spans="1:10" ht="15.75">
      <c r="A25" s="2">
        <v>14</v>
      </c>
      <c r="B25" s="10" t="s">
        <v>0</v>
      </c>
      <c r="C25" s="5">
        <v>1986</v>
      </c>
      <c r="D25" s="15">
        <v>0.004756944444444445</v>
      </c>
      <c r="E25" s="6">
        <v>0.010266203703703703</v>
      </c>
      <c r="F25" s="16">
        <v>1.0103846153846154</v>
      </c>
      <c r="G25" s="11">
        <f t="shared" si="0"/>
        <v>0.010160688857871955</v>
      </c>
      <c r="H25" s="5">
        <v>14</v>
      </c>
      <c r="I25" s="5">
        <v>27</v>
      </c>
      <c r="J25" s="6">
        <f t="shared" si="1"/>
        <v>0.0020718158489791555</v>
      </c>
    </row>
    <row r="26" spans="1:10" ht="15.75">
      <c r="A26" s="2">
        <v>15</v>
      </c>
      <c r="B26" s="2" t="s">
        <v>4</v>
      </c>
      <c r="C26" s="5">
        <v>1972</v>
      </c>
      <c r="D26" s="15">
        <v>0.005324074074074075</v>
      </c>
      <c r="E26" s="6">
        <v>0.01091435185185185</v>
      </c>
      <c r="F26" s="16">
        <v>1.067820512820513</v>
      </c>
      <c r="G26" s="11">
        <f t="shared" si="0"/>
        <v>0.010221148330465172</v>
      </c>
      <c r="H26" s="5">
        <v>15</v>
      </c>
      <c r="I26" s="5">
        <v>26</v>
      </c>
      <c r="J26" s="6">
        <f t="shared" si="1"/>
        <v>0.0021322753215723723</v>
      </c>
    </row>
    <row r="27" spans="1:10" ht="15.75">
      <c r="A27" s="2">
        <v>16</v>
      </c>
      <c r="B27" s="10" t="s">
        <v>6</v>
      </c>
      <c r="C27" s="5">
        <v>1965</v>
      </c>
      <c r="D27" s="15">
        <v>0.0053125</v>
      </c>
      <c r="E27" s="6">
        <v>0.011435185185185185</v>
      </c>
      <c r="F27" s="16">
        <v>1.1153846153846154</v>
      </c>
      <c r="G27" s="11">
        <f t="shared" si="0"/>
        <v>0.010252234993614304</v>
      </c>
      <c r="H27" s="5">
        <v>16</v>
      </c>
      <c r="I27" s="5">
        <v>25</v>
      </c>
      <c r="J27" s="6">
        <f t="shared" si="1"/>
        <v>0.002163361984721505</v>
      </c>
    </row>
    <row r="28" spans="1:10" ht="15.75">
      <c r="A28" s="2">
        <v>17</v>
      </c>
      <c r="B28" s="10" t="s">
        <v>38</v>
      </c>
      <c r="C28" s="5">
        <v>1959</v>
      </c>
      <c r="D28" s="15">
        <v>0.005868055555555554</v>
      </c>
      <c r="E28" s="6">
        <v>0.01199074074074074</v>
      </c>
      <c r="F28" s="16">
        <v>1.166153846153846</v>
      </c>
      <c r="G28" s="11">
        <f t="shared" si="0"/>
        <v>0.01028229746897293</v>
      </c>
      <c r="H28" s="5">
        <v>17</v>
      </c>
      <c r="I28" s="5">
        <v>24</v>
      </c>
      <c r="J28" s="6">
        <f t="shared" si="1"/>
        <v>0.0021934244600801296</v>
      </c>
    </row>
    <row r="29" spans="1:10" ht="15.75">
      <c r="A29" s="2">
        <v>18</v>
      </c>
      <c r="B29" s="10" t="s">
        <v>36</v>
      </c>
      <c r="C29" s="5">
        <v>1980</v>
      </c>
      <c r="D29" s="15">
        <v>0.005023148148148148</v>
      </c>
      <c r="E29" s="6">
        <v>0.010601851851851854</v>
      </c>
      <c r="F29" s="16">
        <v>1.0288461538461537</v>
      </c>
      <c r="G29" s="11">
        <f t="shared" si="0"/>
        <v>0.010304603669089652</v>
      </c>
      <c r="H29" s="5">
        <v>18</v>
      </c>
      <c r="I29" s="5">
        <v>23</v>
      </c>
      <c r="J29" s="6">
        <f t="shared" si="1"/>
        <v>0.002215730660196853</v>
      </c>
    </row>
    <row r="30" spans="1:10" ht="15.75">
      <c r="A30" s="2">
        <v>19</v>
      </c>
      <c r="B30" s="10" t="s">
        <v>7</v>
      </c>
      <c r="C30" s="5">
        <v>1972</v>
      </c>
      <c r="D30" s="15">
        <v>0.005324074074074075</v>
      </c>
      <c r="E30" s="6">
        <v>0.011284722222222222</v>
      </c>
      <c r="F30" s="16">
        <v>1.067820512820513</v>
      </c>
      <c r="G30" s="11">
        <f t="shared" si="0"/>
        <v>0.010567995357585944</v>
      </c>
      <c r="H30" s="5">
        <v>19</v>
      </c>
      <c r="I30" s="5">
        <v>22</v>
      </c>
      <c r="J30" s="6">
        <f t="shared" si="1"/>
        <v>0.002479122348693144</v>
      </c>
    </row>
    <row r="31" spans="1:10" ht="15.75">
      <c r="A31" s="2">
        <v>20</v>
      </c>
      <c r="B31" s="10" t="s">
        <v>46</v>
      </c>
      <c r="C31" s="5">
        <v>1945</v>
      </c>
      <c r="D31" s="15">
        <v>0.006724537037037037</v>
      </c>
      <c r="E31" s="6">
        <v>0.013738425925925926</v>
      </c>
      <c r="F31" s="16">
        <v>1.28135327635327</v>
      </c>
      <c r="G31" s="11">
        <f t="shared" si="0"/>
        <v>0.010721809651921656</v>
      </c>
      <c r="H31" s="5">
        <v>20</v>
      </c>
      <c r="I31" s="5">
        <v>21</v>
      </c>
      <c r="J31" s="6">
        <f t="shared" si="1"/>
        <v>0.0026329366430288565</v>
      </c>
    </row>
    <row r="32" spans="1:10" ht="15.75">
      <c r="A32" s="2">
        <v>21</v>
      </c>
      <c r="B32" s="10" t="s">
        <v>37</v>
      </c>
      <c r="C32" s="5">
        <v>1984</v>
      </c>
      <c r="D32" s="15">
        <v>0.005405092592592592</v>
      </c>
      <c r="E32" s="6">
        <v>0.011064814814814814</v>
      </c>
      <c r="F32" s="16">
        <v>1.0155128205128205</v>
      </c>
      <c r="G32" s="11">
        <f t="shared" si="0"/>
        <v>0.01089579037439156</v>
      </c>
      <c r="H32" s="5">
        <v>21</v>
      </c>
      <c r="I32" s="5">
        <v>20</v>
      </c>
      <c r="J32" s="6">
        <f t="shared" si="1"/>
        <v>0.0028069173654987605</v>
      </c>
    </row>
    <row r="33" spans="1:10" ht="15.75">
      <c r="A33" s="2">
        <v>22</v>
      </c>
      <c r="B33" s="10" t="s">
        <v>39</v>
      </c>
      <c r="C33" s="5">
        <v>1948</v>
      </c>
      <c r="D33" s="15">
        <v>0.006712962962962962</v>
      </c>
      <c r="E33" s="6">
        <v>0.014074074074074074</v>
      </c>
      <c r="F33" s="16">
        <v>1.28135327635327</v>
      </c>
      <c r="G33" s="11">
        <f t="shared" si="0"/>
        <v>0.01098375782370407</v>
      </c>
      <c r="H33" s="5">
        <v>22</v>
      </c>
      <c r="I33" s="5">
        <v>19</v>
      </c>
      <c r="J33" s="6">
        <f t="shared" si="1"/>
        <v>0.002894884814811271</v>
      </c>
    </row>
    <row r="34" spans="1:10" ht="15.75">
      <c r="A34" s="2">
        <v>23</v>
      </c>
      <c r="B34" s="10" t="s">
        <v>25</v>
      </c>
      <c r="C34" s="5">
        <v>1969</v>
      </c>
      <c r="D34" s="15">
        <v>0.005937500000000001</v>
      </c>
      <c r="E34" s="6">
        <v>0.012118055555555556</v>
      </c>
      <c r="F34" s="16">
        <v>1.0934615384615385</v>
      </c>
      <c r="G34" s="11">
        <f t="shared" si="0"/>
        <v>0.011082287880564349</v>
      </c>
      <c r="H34" s="5">
        <v>23</v>
      </c>
      <c r="I34" s="5">
        <v>18</v>
      </c>
      <c r="J34" s="6">
        <f t="shared" si="1"/>
        <v>0.002993414871671549</v>
      </c>
    </row>
    <row r="35" spans="1:10" ht="15.75">
      <c r="A35" s="2">
        <v>24</v>
      </c>
      <c r="B35" s="10" t="s">
        <v>8</v>
      </c>
      <c r="C35" s="5">
        <v>1978</v>
      </c>
      <c r="D35" s="15">
        <v>0.005509259259259259</v>
      </c>
      <c r="E35" s="6">
        <v>0.011666666666666667</v>
      </c>
      <c r="F35" s="16">
        <v>1.037051282051282</v>
      </c>
      <c r="G35" s="11">
        <f t="shared" si="0"/>
        <v>0.011249845469155645</v>
      </c>
      <c r="H35" s="5">
        <v>24</v>
      </c>
      <c r="I35" s="5">
        <v>17</v>
      </c>
      <c r="J35" s="6">
        <f t="shared" si="1"/>
        <v>0.003160972460262845</v>
      </c>
    </row>
    <row r="36" spans="1:10" ht="15.75">
      <c r="A36" s="7"/>
      <c r="B36" s="7"/>
      <c r="C36" s="8"/>
      <c r="D36" s="8"/>
      <c r="E36" s="9"/>
      <c r="F36" s="9"/>
      <c r="G36" s="9"/>
      <c r="H36" s="8"/>
      <c r="I36" s="8"/>
      <c r="J36" s="9"/>
    </row>
    <row r="38" ht="12.75">
      <c r="B38" t="s">
        <v>29</v>
      </c>
    </row>
    <row r="39" spans="2:4" ht="12.75">
      <c r="B39" s="51" t="s">
        <v>19</v>
      </c>
      <c r="C39" s="51"/>
      <c r="D39" s="1"/>
    </row>
    <row r="40" spans="1:10" ht="12.75" customHeight="1">
      <c r="A40" s="52" t="s">
        <v>12</v>
      </c>
      <c r="B40" s="52" t="s">
        <v>13</v>
      </c>
      <c r="C40" s="53" t="s">
        <v>17</v>
      </c>
      <c r="D40" s="12"/>
      <c r="E40" s="53" t="s">
        <v>14</v>
      </c>
      <c r="F40" s="12"/>
      <c r="G40" s="53" t="s">
        <v>15</v>
      </c>
      <c r="H40" s="53" t="s">
        <v>18</v>
      </c>
      <c r="I40" s="53" t="s">
        <v>28</v>
      </c>
      <c r="J40" s="53" t="s">
        <v>16</v>
      </c>
    </row>
    <row r="41" spans="1:10" ht="33" customHeight="1">
      <c r="A41" s="52"/>
      <c r="B41" s="52"/>
      <c r="C41" s="52"/>
      <c r="D41" s="13"/>
      <c r="E41" s="53"/>
      <c r="F41" s="12"/>
      <c r="G41" s="53"/>
      <c r="H41" s="53"/>
      <c r="I41" s="53"/>
      <c r="J41" s="53"/>
    </row>
    <row r="42" spans="1:10" ht="15.75">
      <c r="A42" s="2"/>
      <c r="B42" s="10"/>
      <c r="C42" s="5"/>
      <c r="D42" s="5"/>
      <c r="E42" s="6"/>
      <c r="F42" s="6"/>
      <c r="G42" s="6"/>
      <c r="H42" s="5"/>
      <c r="I42" s="5"/>
      <c r="J42" s="6"/>
    </row>
    <row r="43" spans="1:10" ht="15.75">
      <c r="A43" s="2">
        <v>1</v>
      </c>
      <c r="B43" s="10" t="s">
        <v>40</v>
      </c>
      <c r="C43" s="20">
        <v>1991</v>
      </c>
      <c r="D43" s="21">
        <v>1</v>
      </c>
      <c r="E43" s="6">
        <v>0.00474537037037037</v>
      </c>
      <c r="F43" s="16">
        <v>1.0020512820512821</v>
      </c>
      <c r="G43" s="6">
        <f aca="true" t="shared" si="2" ref="G43:G49">E43/F43</f>
        <v>0.004735656203798476</v>
      </c>
      <c r="H43" s="5">
        <v>1</v>
      </c>
      <c r="I43" s="5">
        <v>60</v>
      </c>
      <c r="J43" s="15">
        <v>0</v>
      </c>
    </row>
    <row r="44" spans="1:10" ht="15.75">
      <c r="A44" s="2">
        <v>2</v>
      </c>
      <c r="B44" s="10" t="s">
        <v>20</v>
      </c>
      <c r="C44" s="5">
        <v>1988</v>
      </c>
      <c r="D44" s="21">
        <v>0.875</v>
      </c>
      <c r="E44" s="6">
        <v>0.0050810185185185186</v>
      </c>
      <c r="F44" s="16">
        <v>1.0062820512820512</v>
      </c>
      <c r="G44" s="6">
        <f t="shared" si="2"/>
        <v>0.005049298565988591</v>
      </c>
      <c r="H44" s="5">
        <v>2</v>
      </c>
      <c r="I44" s="5">
        <v>55</v>
      </c>
      <c r="J44" s="6">
        <f>G44-G43</f>
        <v>0.00031364236219011497</v>
      </c>
    </row>
    <row r="45" spans="1:10" ht="15.75">
      <c r="A45" s="2">
        <v>3</v>
      </c>
      <c r="B45" s="10" t="s">
        <v>21</v>
      </c>
      <c r="C45" s="5">
        <v>1972</v>
      </c>
      <c r="D45" s="21">
        <v>0.916666666666667</v>
      </c>
      <c r="E45" s="6">
        <v>0.005706018518518519</v>
      </c>
      <c r="F45" s="16">
        <v>1.067820512820513</v>
      </c>
      <c r="G45" s="6">
        <f t="shared" si="2"/>
        <v>0.005343612011579355</v>
      </c>
      <c r="H45" s="5">
        <v>3</v>
      </c>
      <c r="I45" s="5">
        <v>51</v>
      </c>
      <c r="J45" s="6">
        <f>G45-G43</f>
        <v>0.0006079558077808789</v>
      </c>
    </row>
    <row r="46" spans="1:10" ht="15.75">
      <c r="A46" s="2">
        <v>4</v>
      </c>
      <c r="B46" s="2" t="s">
        <v>41</v>
      </c>
      <c r="C46" s="5">
        <v>1996</v>
      </c>
      <c r="D46" s="21">
        <v>1.04166666666667</v>
      </c>
      <c r="E46" s="6">
        <v>0.005451388888888888</v>
      </c>
      <c r="F46" s="16">
        <v>1.0001282051282052</v>
      </c>
      <c r="G46" s="6">
        <f t="shared" si="2"/>
        <v>0.005450690082468059</v>
      </c>
      <c r="H46" s="5">
        <v>4</v>
      </c>
      <c r="I46" s="5">
        <v>47</v>
      </c>
      <c r="J46" s="6">
        <f>G46-G43</f>
        <v>0.0007150338786695827</v>
      </c>
    </row>
    <row r="47" spans="1:10" ht="15.75">
      <c r="A47" s="2">
        <v>5</v>
      </c>
      <c r="B47" s="2" t="s">
        <v>42</v>
      </c>
      <c r="C47" s="5">
        <v>1974</v>
      </c>
      <c r="D47" s="21">
        <v>1.08333333333333</v>
      </c>
      <c r="E47" s="6">
        <v>0.006863425925925926</v>
      </c>
      <c r="F47" s="16">
        <v>1.0565384615384614</v>
      </c>
      <c r="G47" s="6">
        <f t="shared" si="2"/>
        <v>0.006496143941538918</v>
      </c>
      <c r="H47" s="5">
        <v>5</v>
      </c>
      <c r="I47" s="5">
        <v>44</v>
      </c>
      <c r="J47" s="6">
        <f>G47-G43</f>
        <v>0.0017604877377404423</v>
      </c>
    </row>
    <row r="48" spans="1:10" ht="15.75">
      <c r="A48" s="2">
        <v>6</v>
      </c>
      <c r="B48" s="10" t="s">
        <v>23</v>
      </c>
      <c r="C48" s="5">
        <v>1952</v>
      </c>
      <c r="D48" s="21">
        <v>0.958333333333333</v>
      </c>
      <c r="E48" s="6">
        <v>0.008148148148148147</v>
      </c>
      <c r="F48" s="16">
        <v>1.237051282051282</v>
      </c>
      <c r="G48" s="6">
        <f t="shared" si="2"/>
        <v>0.006586750498036641</v>
      </c>
      <c r="H48" s="5">
        <v>6</v>
      </c>
      <c r="I48" s="5">
        <v>41</v>
      </c>
      <c r="J48" s="6">
        <f>G48-G43</f>
        <v>0.0018510942942381653</v>
      </c>
    </row>
    <row r="49" spans="1:10" ht="15.75">
      <c r="A49" s="2">
        <v>7</v>
      </c>
      <c r="B49" s="2" t="s">
        <v>43</v>
      </c>
      <c r="C49" s="5">
        <v>1979</v>
      </c>
      <c r="D49" s="21">
        <v>1.125</v>
      </c>
      <c r="E49" s="6">
        <v>0.008124999999999999</v>
      </c>
      <c r="F49" s="16">
        <v>1.0328205128205128</v>
      </c>
      <c r="G49" s="6">
        <f t="shared" si="2"/>
        <v>0.007866807348560078</v>
      </c>
      <c r="H49" s="5">
        <v>7</v>
      </c>
      <c r="I49" s="5">
        <v>38</v>
      </c>
      <c r="J49" s="6">
        <f>G49-G43</f>
        <v>0.0031311511447616024</v>
      </c>
    </row>
    <row r="50" spans="1:10" ht="15.75">
      <c r="A50" s="17"/>
      <c r="B50" s="17"/>
      <c r="C50" s="17"/>
      <c r="D50" s="17"/>
      <c r="E50" s="19"/>
      <c r="F50" s="18"/>
      <c r="G50" s="17"/>
      <c r="H50" s="17"/>
      <c r="I50" s="17"/>
      <c r="J50" s="17"/>
    </row>
    <row r="51" spans="1:10" ht="15.75">
      <c r="A51" s="17"/>
      <c r="B51" s="17"/>
      <c r="C51" s="17"/>
      <c r="D51" s="17"/>
      <c r="E51" s="19"/>
      <c r="F51" s="18"/>
      <c r="G51" s="17"/>
      <c r="H51" s="17"/>
      <c r="I51" s="17"/>
      <c r="J51" s="17"/>
    </row>
    <row r="52" spans="1:10" ht="15.75">
      <c r="A52" s="17"/>
      <c r="B52" s="17"/>
      <c r="C52" s="17"/>
      <c r="D52" s="17"/>
      <c r="E52" s="19"/>
      <c r="F52" s="18"/>
      <c r="G52" s="17"/>
      <c r="H52" s="17"/>
      <c r="I52" s="17"/>
      <c r="J52" s="17"/>
    </row>
    <row r="53" spans="1:10" ht="15.75">
      <c r="A53" s="17"/>
      <c r="B53" s="17"/>
      <c r="C53" s="17"/>
      <c r="D53" s="17"/>
      <c r="E53" s="18"/>
      <c r="F53" s="18"/>
      <c r="G53" s="17"/>
      <c r="H53" s="17"/>
      <c r="I53" s="17"/>
      <c r="J53" s="17"/>
    </row>
    <row r="54" spans="1:10" ht="15.75">
      <c r="A54" s="17"/>
      <c r="B54" s="17"/>
      <c r="C54" s="17"/>
      <c r="D54" s="17"/>
      <c r="E54" s="18"/>
      <c r="F54" s="18"/>
      <c r="G54" s="17"/>
      <c r="H54" s="17"/>
      <c r="I54" s="17"/>
      <c r="J54" s="17"/>
    </row>
  </sheetData>
  <sheetProtection/>
  <mergeCells count="19">
    <mergeCell ref="G9:G10"/>
    <mergeCell ref="H9:H10"/>
    <mergeCell ref="I9:I10"/>
    <mergeCell ref="J9:J10"/>
    <mergeCell ref="G40:G41"/>
    <mergeCell ref="H40:H41"/>
    <mergeCell ref="I40:I41"/>
    <mergeCell ref="J40:J41"/>
    <mergeCell ref="D9:D10"/>
    <mergeCell ref="E9:E10"/>
    <mergeCell ref="B39:C39"/>
    <mergeCell ref="A40:A41"/>
    <mergeCell ref="B40:B41"/>
    <mergeCell ref="C40:C41"/>
    <mergeCell ref="E40:E41"/>
    <mergeCell ref="B7:C7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alex</cp:lastModifiedBy>
  <cp:lastPrinted>2019-01-08T16:43:25Z</cp:lastPrinted>
  <dcterms:created xsi:type="dcterms:W3CDTF">2016-01-08T11:48:44Z</dcterms:created>
  <dcterms:modified xsi:type="dcterms:W3CDTF">2019-01-08T16:44:13Z</dcterms:modified>
  <cp:category/>
  <cp:version/>
  <cp:contentType/>
  <cp:contentStatus/>
</cp:coreProperties>
</file>