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'Лист1'!$A$1:$V$42</definedName>
  </definedNames>
  <calcPr fullCalcOnLoad="1"/>
</workbook>
</file>

<file path=xl/sharedStrings.xml><?xml version="1.0" encoding="utf-8"?>
<sst xmlns="http://schemas.openxmlformats.org/spreadsheetml/2006/main" count="124" uniqueCount="67">
  <si>
    <t>Родионов Александр</t>
  </si>
  <si>
    <t>Ермаков Владимир</t>
  </si>
  <si>
    <t>Мочкаев Константин</t>
  </si>
  <si>
    <t>Глуходедов Дмитрий</t>
  </si>
  <si>
    <t>Тарадов Олег</t>
  </si>
  <si>
    <t>Кузяев Александр</t>
  </si>
  <si>
    <t>Маюков Владимир</t>
  </si>
  <si>
    <t>Адаменков Юрий</t>
  </si>
  <si>
    <t xml:space="preserve">                               МУЖЧИНЫ</t>
  </si>
  <si>
    <t>ФИО</t>
  </si>
  <si>
    <t>Год
рождения</t>
  </si>
  <si>
    <t>Место</t>
  </si>
  <si>
    <t xml:space="preserve">                               ЖЕНЩИНЫ</t>
  </si>
  <si>
    <t>Родимова Алла</t>
  </si>
  <si>
    <t>Ларионов Вадим</t>
  </si>
  <si>
    <t>к</t>
  </si>
  <si>
    <t>Кайдаш Станислав</t>
  </si>
  <si>
    <t>Морозов Николай</t>
  </si>
  <si>
    <t>С "К"</t>
  </si>
  <si>
    <t>№ уч</t>
  </si>
  <si>
    <t>Финиш</t>
  </si>
  <si>
    <t>2</t>
  </si>
  <si>
    <t>3</t>
  </si>
  <si>
    <t>4</t>
  </si>
  <si>
    <t>5</t>
  </si>
  <si>
    <t>6</t>
  </si>
  <si>
    <t>1</t>
  </si>
  <si>
    <t>Липов Денис</t>
  </si>
  <si>
    <t>Барабин Виктор</t>
  </si>
  <si>
    <t>Попов Павел</t>
  </si>
  <si>
    <t>Очки 
за 1 этап</t>
  </si>
  <si>
    <t>Логинова Екатерина</t>
  </si>
  <si>
    <t>С "Коэф."</t>
  </si>
  <si>
    <t>Бакайкин Дмитрий</t>
  </si>
  <si>
    <t>К</t>
  </si>
  <si>
    <t>Криницына Екатерина</t>
  </si>
  <si>
    <t>Место в кубке</t>
  </si>
  <si>
    <t>Очки</t>
  </si>
  <si>
    <t>Год рожд</t>
  </si>
  <si>
    <t>возраст</t>
  </si>
  <si>
    <t>Баринов Никита</t>
  </si>
  <si>
    <t>Бакумов Алексей</t>
  </si>
  <si>
    <t>Сашков Павел</t>
  </si>
  <si>
    <t>Михайлов Сергей</t>
  </si>
  <si>
    <t>Ионов Александр</t>
  </si>
  <si>
    <t>Логинов Алексей</t>
  </si>
  <si>
    <t>Михайлов Олег</t>
  </si>
  <si>
    <t>ст. №</t>
  </si>
  <si>
    <t>Морозов Антон</t>
  </si>
  <si>
    <t>Ляпина Елизавета</t>
  </si>
  <si>
    <t>Спринт - стиль свободный</t>
  </si>
  <si>
    <t>Протокол 22.02.2020</t>
  </si>
  <si>
    <t>Стартовое время</t>
  </si>
  <si>
    <t>Чистое время</t>
  </si>
  <si>
    <t>Балашов Юрий</t>
  </si>
  <si>
    <t>Родионов Никита</t>
  </si>
  <si>
    <t>Маркин Ян</t>
  </si>
  <si>
    <t>Полуфинал</t>
  </si>
  <si>
    <t>Шаров Сергей</t>
  </si>
  <si>
    <t>Финал</t>
  </si>
  <si>
    <t>Бонусы</t>
  </si>
  <si>
    <t>7</t>
  </si>
  <si>
    <t>0</t>
  </si>
  <si>
    <t>Лучшее время</t>
  </si>
  <si>
    <t>Сумма очков</t>
  </si>
  <si>
    <t>Сабитова</t>
  </si>
  <si>
    <t>Кузьменко Светлана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</si>
</sst>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8" fillId="0" borderId="0">
      <alignment/>
      <protection/>
    </xf>
    <xf numFmtId="173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54" applyFont="1" applyBorder="1">
      <alignment/>
      <protection/>
    </xf>
    <xf numFmtId="173" fontId="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" fontId="45" fillId="0" borderId="10" xfId="0" applyNumberFormat="1" applyFont="1" applyBorder="1" applyAlignment="1">
      <alignment/>
    </xf>
    <xf numFmtId="20" fontId="3" fillId="0" borderId="10" xfId="0" applyNumberFormat="1" applyFont="1" applyBorder="1" applyAlignment="1">
      <alignment/>
    </xf>
    <xf numFmtId="20" fontId="5" fillId="0" borderId="10" xfId="54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/>
    </xf>
    <xf numFmtId="21" fontId="45" fillId="0" borderId="10" xfId="0" applyNumberFormat="1" applyFont="1" applyBorder="1" applyAlignment="1">
      <alignment horizontal="center" vertical="center"/>
    </xf>
    <xf numFmtId="172" fontId="25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14" xfId="0" applyFont="1" applyBorder="1" applyAlignment="1">
      <alignment/>
    </xf>
    <xf numFmtId="0" fontId="46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21" fontId="47" fillId="0" borderId="1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175" fontId="47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5" fontId="2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120" zoomScaleNormal="120" zoomScalePageLayoutView="0" workbookViewId="0" topLeftCell="A1">
      <selection activeCell="A26" sqref="A26:IV26"/>
    </sheetView>
  </sheetViews>
  <sheetFormatPr defaultColWidth="9.00390625" defaultRowHeight="12.75"/>
  <cols>
    <col min="1" max="1" width="3.875" style="1" bestFit="1" customWidth="1"/>
    <col min="2" max="2" width="23.625" style="1" customWidth="1"/>
    <col min="3" max="3" width="8.125" style="1" customWidth="1"/>
    <col min="4" max="4" width="9.75390625" style="1" customWidth="1"/>
    <col min="5" max="5" width="6.00390625" style="1" customWidth="1"/>
    <col min="6" max="6" width="5.625" style="1" customWidth="1"/>
    <col min="7" max="7" width="6.875" style="35" customWidth="1"/>
    <col min="8" max="8" width="6.875" style="10" customWidth="1"/>
    <col min="9" max="9" width="4.875" style="35" customWidth="1"/>
    <col min="10" max="10" width="6.375" style="10" customWidth="1"/>
    <col min="11" max="11" width="6.875" style="10" customWidth="1"/>
    <col min="12" max="12" width="5.625" style="35" customWidth="1"/>
    <col min="13" max="13" width="7.75390625" style="35" customWidth="1"/>
    <col min="14" max="16" width="9.375" style="10" customWidth="1"/>
    <col min="17" max="17" width="9.75390625" style="10" customWidth="1"/>
    <col min="18" max="18" width="9.625" style="10" customWidth="1"/>
    <col min="19" max="19" width="9.875" style="10" customWidth="1"/>
    <col min="20" max="20" width="11.125" style="1" customWidth="1"/>
    <col min="21" max="21" width="7.375" style="1" customWidth="1"/>
    <col min="22" max="22" width="10.625" style="1" customWidth="1"/>
    <col min="23" max="16384" width="9.125" style="1" customWidth="1"/>
  </cols>
  <sheetData>
    <row r="1" spans="2:13" s="13" customFormat="1" ht="18.75">
      <c r="B1" s="14" t="s">
        <v>51</v>
      </c>
      <c r="E1" s="1"/>
      <c r="F1" s="1"/>
      <c r="G1" s="38"/>
      <c r="H1" s="1"/>
      <c r="I1" s="38"/>
      <c r="J1" s="1"/>
      <c r="K1" s="1"/>
      <c r="L1" s="38"/>
      <c r="M1" s="1" t="s">
        <v>50</v>
      </c>
    </row>
    <row r="2" spans="7:19" ht="12.75">
      <c r="G2" s="38"/>
      <c r="H2" s="1"/>
      <c r="I2" s="38"/>
      <c r="J2" s="1"/>
      <c r="K2" s="1"/>
      <c r="L2" s="38"/>
      <c r="M2" s="38"/>
      <c r="N2" s="1"/>
      <c r="O2" s="1"/>
      <c r="P2" s="1"/>
      <c r="Q2" s="1"/>
      <c r="R2" s="1"/>
      <c r="S2" s="1"/>
    </row>
    <row r="3" spans="2:19" ht="12.75">
      <c r="B3" s="25" t="s">
        <v>8</v>
      </c>
      <c r="C3" s="25"/>
      <c r="D3" s="2"/>
      <c r="E3" s="2"/>
      <c r="F3" s="2"/>
      <c r="G3" s="38"/>
      <c r="H3" s="1"/>
      <c r="I3" s="38"/>
      <c r="J3" s="1"/>
      <c r="K3" s="1"/>
      <c r="L3" s="38"/>
      <c r="M3" s="38"/>
      <c r="N3" s="1"/>
      <c r="O3" s="1"/>
      <c r="P3" s="1"/>
      <c r="Q3" s="1"/>
      <c r="R3" s="1"/>
      <c r="S3" s="1"/>
    </row>
    <row r="4" spans="1:22" ht="12" customHeight="1">
      <c r="A4" s="19"/>
      <c r="B4" s="20"/>
      <c r="C4" s="20"/>
      <c r="D4" s="2"/>
      <c r="E4" s="2"/>
      <c r="F4" s="2"/>
      <c r="G4" s="38"/>
      <c r="H4" s="1"/>
      <c r="I4" s="38"/>
      <c r="J4" s="1"/>
      <c r="K4" s="1"/>
      <c r="L4" s="38"/>
      <c r="M4" s="38"/>
      <c r="N4" s="1"/>
      <c r="O4" s="1"/>
      <c r="P4" s="1"/>
      <c r="Q4" s="1"/>
      <c r="R4" s="1"/>
      <c r="S4" s="1"/>
      <c r="U4" s="21"/>
      <c r="V4" s="21"/>
    </row>
    <row r="5" spans="1:21" ht="45.75" customHeight="1">
      <c r="A5" s="3" t="s">
        <v>47</v>
      </c>
      <c r="B5" s="15"/>
      <c r="C5" s="15"/>
      <c r="D5" s="3" t="s">
        <v>15</v>
      </c>
      <c r="E5" s="31" t="s">
        <v>52</v>
      </c>
      <c r="F5" s="31" t="s">
        <v>20</v>
      </c>
      <c r="G5" s="41" t="s">
        <v>53</v>
      </c>
      <c r="H5" s="31" t="s">
        <v>11</v>
      </c>
      <c r="I5" s="41" t="s">
        <v>60</v>
      </c>
      <c r="J5" s="31" t="s">
        <v>57</v>
      </c>
      <c r="K5" s="31" t="s">
        <v>59</v>
      </c>
      <c r="L5" s="41" t="s">
        <v>60</v>
      </c>
      <c r="M5" s="41" t="s">
        <v>63</v>
      </c>
      <c r="N5" s="3" t="s">
        <v>32</v>
      </c>
      <c r="O5" s="3" t="s">
        <v>36</v>
      </c>
      <c r="P5" s="3" t="s">
        <v>37</v>
      </c>
      <c r="Q5" s="3" t="s">
        <v>64</v>
      </c>
      <c r="R5" s="1"/>
      <c r="S5" s="1"/>
      <c r="T5" s="21"/>
      <c r="U5" s="21"/>
    </row>
    <row r="6" spans="1:19" ht="1.5" customHeight="1">
      <c r="A6" s="3"/>
      <c r="B6" s="15"/>
      <c r="C6" s="15"/>
      <c r="D6" s="17"/>
      <c r="E6" s="36"/>
      <c r="F6" s="36"/>
      <c r="G6" s="42"/>
      <c r="H6" s="32"/>
      <c r="I6" s="42"/>
      <c r="J6" s="32"/>
      <c r="K6" s="32"/>
      <c r="L6" s="42"/>
      <c r="M6" s="42"/>
      <c r="N6" s="3"/>
      <c r="O6" s="3"/>
      <c r="P6" s="3"/>
      <c r="Q6" s="3"/>
      <c r="R6" s="1"/>
      <c r="S6" s="1"/>
    </row>
    <row r="7" spans="1:19" ht="15.75">
      <c r="A7" s="4">
        <v>7</v>
      </c>
      <c r="B7" s="4" t="s">
        <v>42</v>
      </c>
      <c r="C7" s="6">
        <v>1999</v>
      </c>
      <c r="D7" s="16">
        <f>К!$C$5</f>
        <v>1.000512821</v>
      </c>
      <c r="E7" s="29">
        <v>0.10416666666666667</v>
      </c>
      <c r="F7" s="29">
        <v>0.2423611111111111</v>
      </c>
      <c r="G7" s="45">
        <f>F7-E7</f>
        <v>0.13819444444444445</v>
      </c>
      <c r="H7" s="37">
        <v>1</v>
      </c>
      <c r="I7" s="43">
        <v>2</v>
      </c>
      <c r="J7" s="33">
        <v>0.14583333333333334</v>
      </c>
      <c r="K7" s="33">
        <v>0.1388888888888889</v>
      </c>
      <c r="L7" s="43" t="s">
        <v>25</v>
      </c>
      <c r="M7" s="46">
        <v>0.13819444444444443</v>
      </c>
      <c r="N7" s="8">
        <f>M7/D7</f>
        <v>0.13812361175574023</v>
      </c>
      <c r="O7" s="6">
        <v>1</v>
      </c>
      <c r="P7" s="6">
        <v>60</v>
      </c>
      <c r="Q7" s="52">
        <f>P7+L7+I7</f>
        <v>68</v>
      </c>
      <c r="R7" s="1"/>
      <c r="S7" s="1"/>
    </row>
    <row r="8" spans="1:19" ht="15.75">
      <c r="A8" s="4">
        <v>27</v>
      </c>
      <c r="B8" s="5" t="s">
        <v>1</v>
      </c>
      <c r="C8" s="6">
        <v>1959</v>
      </c>
      <c r="D8" s="9">
        <f>К!$C$45</f>
        <v>1.185128205</v>
      </c>
      <c r="E8" s="28">
        <v>0.3125</v>
      </c>
      <c r="F8" s="28">
        <v>0.4798611111111111</v>
      </c>
      <c r="G8" s="45">
        <f>F8-E8</f>
        <v>0.16736111111111113</v>
      </c>
      <c r="H8" s="37">
        <v>17</v>
      </c>
      <c r="I8" s="43" t="s">
        <v>25</v>
      </c>
      <c r="J8" s="33"/>
      <c r="K8" s="33">
        <v>0.1638888888888889</v>
      </c>
      <c r="L8" s="43" t="s">
        <v>23</v>
      </c>
      <c r="M8" s="46">
        <v>0.1638888888888889</v>
      </c>
      <c r="N8" s="8">
        <f>M8/D8</f>
        <v>0.13828789847161632</v>
      </c>
      <c r="O8" s="6">
        <v>2</v>
      </c>
      <c r="P8" s="6">
        <v>55</v>
      </c>
      <c r="Q8" s="52">
        <f aca="true" t="shared" si="0" ref="Q8:Q30">P8+L8+I8</f>
        <v>65</v>
      </c>
      <c r="R8" s="1"/>
      <c r="S8" s="1"/>
    </row>
    <row r="9" spans="1:19" ht="15.75">
      <c r="A9" s="4">
        <v>8</v>
      </c>
      <c r="B9" s="5" t="s">
        <v>33</v>
      </c>
      <c r="C9" s="6">
        <v>1994</v>
      </c>
      <c r="D9" s="9">
        <f>К!$C$10</f>
        <v>1.001153846</v>
      </c>
      <c r="E9" s="28">
        <v>0.11458333333333333</v>
      </c>
      <c r="F9" s="28">
        <v>0.25416666666666665</v>
      </c>
      <c r="G9" s="45">
        <f>F9-E9</f>
        <v>0.13958333333333334</v>
      </c>
      <c r="H9" s="37">
        <v>2</v>
      </c>
      <c r="I9" s="43" t="s">
        <v>21</v>
      </c>
      <c r="J9" s="33">
        <v>0.1451388888888889</v>
      </c>
      <c r="K9" s="33">
        <v>0.1423611111111111</v>
      </c>
      <c r="L9" s="43" t="s">
        <v>24</v>
      </c>
      <c r="M9" s="46">
        <v>0.13958333333333334</v>
      </c>
      <c r="N9" s="8">
        <f>M9/D9</f>
        <v>0.13942246128407054</v>
      </c>
      <c r="O9" s="6">
        <v>3</v>
      </c>
      <c r="P9" s="6">
        <v>51</v>
      </c>
      <c r="Q9" s="52">
        <f t="shared" si="0"/>
        <v>58</v>
      </c>
      <c r="R9" s="1"/>
      <c r="S9" s="1"/>
    </row>
    <row r="10" spans="1:19" ht="15.75">
      <c r="A10" s="4">
        <v>9</v>
      </c>
      <c r="B10" s="5" t="s">
        <v>16</v>
      </c>
      <c r="C10" s="6">
        <v>1986</v>
      </c>
      <c r="D10" s="9">
        <f>К!$C$18</f>
        <v>1.015512821</v>
      </c>
      <c r="E10" s="28">
        <v>0.125</v>
      </c>
      <c r="F10" s="28">
        <v>0.27499999999999997</v>
      </c>
      <c r="G10" s="45">
        <f>F10-E10</f>
        <v>0.14999999999999997</v>
      </c>
      <c r="H10" s="37">
        <v>4</v>
      </c>
      <c r="I10" s="43" t="s">
        <v>21</v>
      </c>
      <c r="J10" s="33">
        <v>0.14444444444444446</v>
      </c>
      <c r="K10" s="33">
        <v>0.15833333333333333</v>
      </c>
      <c r="L10" s="43" t="s">
        <v>21</v>
      </c>
      <c r="M10" s="46">
        <v>0.14444444444444446</v>
      </c>
      <c r="N10" s="8">
        <f>M10/D10</f>
        <v>0.14223793285269065</v>
      </c>
      <c r="O10" s="6">
        <v>4</v>
      </c>
      <c r="P10" s="6">
        <v>47</v>
      </c>
      <c r="Q10" s="52">
        <f t="shared" si="0"/>
        <v>51</v>
      </c>
      <c r="R10" s="1"/>
      <c r="S10" s="1"/>
    </row>
    <row r="11" spans="1:19" ht="15.75">
      <c r="A11" s="4">
        <v>3</v>
      </c>
      <c r="B11" s="5" t="s">
        <v>0</v>
      </c>
      <c r="C11" s="6">
        <v>1986</v>
      </c>
      <c r="D11" s="7">
        <f>К!$C$18</f>
        <v>1.015512821</v>
      </c>
      <c r="E11" s="30">
        <v>0.0625</v>
      </c>
      <c r="F11" s="30">
        <v>0.21180555555555555</v>
      </c>
      <c r="G11" s="45">
        <f>F11-E11</f>
        <v>0.14930555555555555</v>
      </c>
      <c r="H11" s="37">
        <v>3</v>
      </c>
      <c r="I11" s="43" t="s">
        <v>22</v>
      </c>
      <c r="J11" s="33">
        <v>0.1451388888888889</v>
      </c>
      <c r="K11" s="33">
        <v>0.1451388888888889</v>
      </c>
      <c r="L11" s="43" t="s">
        <v>23</v>
      </c>
      <c r="M11" s="46">
        <v>0.1451388888888889</v>
      </c>
      <c r="N11" s="8">
        <f>M11/D11</f>
        <v>0.1429217690683286</v>
      </c>
      <c r="O11" s="6">
        <v>5</v>
      </c>
      <c r="P11" s="6">
        <v>44</v>
      </c>
      <c r="Q11" s="52">
        <f t="shared" si="0"/>
        <v>51</v>
      </c>
      <c r="R11" s="1"/>
      <c r="S11" s="1"/>
    </row>
    <row r="12" spans="1:19" ht="15.75">
      <c r="A12" s="4">
        <v>2</v>
      </c>
      <c r="B12" s="4" t="s">
        <v>43</v>
      </c>
      <c r="C12" s="6">
        <v>1987</v>
      </c>
      <c r="D12" s="21">
        <f>К!$C$17</f>
        <v>1.012820513</v>
      </c>
      <c r="E12" s="29">
        <v>0.052083333333333336</v>
      </c>
      <c r="F12" s="29">
        <v>0.2027777777777778</v>
      </c>
      <c r="G12" s="45">
        <f>F12-E12</f>
        <v>0.15069444444444446</v>
      </c>
      <c r="H12" s="37">
        <v>6</v>
      </c>
      <c r="I12" s="43" t="s">
        <v>21</v>
      </c>
      <c r="J12" s="33">
        <v>0.14722222222222223</v>
      </c>
      <c r="K12" s="33">
        <v>0.14722222222222223</v>
      </c>
      <c r="L12" s="43" t="s">
        <v>22</v>
      </c>
      <c r="M12" s="46">
        <v>0.14722222222222223</v>
      </c>
      <c r="N12" s="8">
        <f>M12/D12</f>
        <v>0.14535864976326976</v>
      </c>
      <c r="O12" s="6">
        <v>6</v>
      </c>
      <c r="P12" s="6">
        <v>41</v>
      </c>
      <c r="Q12" s="52">
        <f t="shared" si="0"/>
        <v>46</v>
      </c>
      <c r="R12" s="1"/>
      <c r="S12" s="1"/>
    </row>
    <row r="13" spans="1:19" ht="15.75">
      <c r="A13" s="4">
        <v>1</v>
      </c>
      <c r="B13" s="5" t="s">
        <v>28</v>
      </c>
      <c r="C13" s="6">
        <v>1988</v>
      </c>
      <c r="D13" s="39">
        <f>К!$C$16</f>
        <v>1.010384615</v>
      </c>
      <c r="E13" s="29">
        <v>0.041666666666666664</v>
      </c>
      <c r="F13" s="29">
        <v>0.20555555555555557</v>
      </c>
      <c r="G13" s="45">
        <f>F13-E13</f>
        <v>0.16388888888888892</v>
      </c>
      <c r="H13" s="37">
        <v>14</v>
      </c>
      <c r="I13" s="43" t="s">
        <v>62</v>
      </c>
      <c r="J13" s="33">
        <v>0.14722222222222223</v>
      </c>
      <c r="K13" s="33"/>
      <c r="L13" s="43" t="s">
        <v>62</v>
      </c>
      <c r="M13" s="46">
        <v>0.14722222222222223</v>
      </c>
      <c r="N13" s="8">
        <f>M13/D13</f>
        <v>0.14570908942652716</v>
      </c>
      <c r="O13" s="6">
        <v>7</v>
      </c>
      <c r="P13" s="6">
        <v>38</v>
      </c>
      <c r="Q13" s="52">
        <f t="shared" si="0"/>
        <v>38</v>
      </c>
      <c r="R13" s="1"/>
      <c r="S13" s="1"/>
    </row>
    <row r="14" spans="1:19" ht="15.75">
      <c r="A14" s="4">
        <v>28</v>
      </c>
      <c r="B14" s="5" t="s">
        <v>14</v>
      </c>
      <c r="C14" s="6">
        <v>1978</v>
      </c>
      <c r="D14" s="24">
        <f>К!$C$26</f>
        <v>1.046282051</v>
      </c>
      <c r="E14" s="28">
        <v>0.3229166666666667</v>
      </c>
      <c r="F14" s="28">
        <v>0.4763888888888889</v>
      </c>
      <c r="G14" s="45">
        <f>F14-E14</f>
        <v>0.15347222222222223</v>
      </c>
      <c r="H14" s="37">
        <v>7</v>
      </c>
      <c r="I14" s="43" t="s">
        <v>22</v>
      </c>
      <c r="J14" s="33">
        <v>0.15416666666666667</v>
      </c>
      <c r="K14" s="33">
        <v>0.15625</v>
      </c>
      <c r="L14" s="43">
        <v>6</v>
      </c>
      <c r="M14" s="46">
        <v>0.15347222222222223</v>
      </c>
      <c r="N14" s="8">
        <f>M14/D14</f>
        <v>0.1466834130199776</v>
      </c>
      <c r="O14" s="6">
        <v>8</v>
      </c>
      <c r="P14" s="6">
        <v>36</v>
      </c>
      <c r="Q14" s="52">
        <f t="shared" si="0"/>
        <v>45</v>
      </c>
      <c r="R14" s="1"/>
      <c r="S14" s="1"/>
    </row>
    <row r="15" spans="1:17" s="40" customFormat="1" ht="15.75">
      <c r="A15" s="4">
        <v>10</v>
      </c>
      <c r="B15" s="4" t="s">
        <v>44</v>
      </c>
      <c r="C15" s="6">
        <v>1987</v>
      </c>
      <c r="D15" s="39">
        <f>К!$C$17</f>
        <v>1.012820513</v>
      </c>
      <c r="E15" s="29">
        <v>0.13541666666666666</v>
      </c>
      <c r="F15" s="29">
        <v>0.2888888888888889</v>
      </c>
      <c r="G15" s="45">
        <f>F15-E15</f>
        <v>0.15347222222222226</v>
      </c>
      <c r="H15" s="37">
        <v>8</v>
      </c>
      <c r="I15" s="43" t="s">
        <v>26</v>
      </c>
      <c r="J15" s="33">
        <v>0.14930555555555555</v>
      </c>
      <c r="K15" s="33"/>
      <c r="L15" s="43" t="s">
        <v>62</v>
      </c>
      <c r="M15" s="46">
        <v>0.14930555555555555</v>
      </c>
      <c r="N15" s="8">
        <f>M15/D15</f>
        <v>0.14741561178822168</v>
      </c>
      <c r="O15" s="6">
        <v>9</v>
      </c>
      <c r="P15" s="6">
        <v>34</v>
      </c>
      <c r="Q15" s="52">
        <f t="shared" si="0"/>
        <v>35</v>
      </c>
    </row>
    <row r="16" spans="1:19" ht="15.75">
      <c r="A16" s="4">
        <v>11</v>
      </c>
      <c r="B16" s="4" t="s">
        <v>48</v>
      </c>
      <c r="C16" s="6">
        <v>2001</v>
      </c>
      <c r="D16" s="16">
        <f>К!$C$3</f>
        <v>1.002051282</v>
      </c>
      <c r="E16" s="29">
        <v>0.14583333333333334</v>
      </c>
      <c r="F16" s="29">
        <v>0.29583333333333334</v>
      </c>
      <c r="G16" s="45">
        <f>F16-E16</f>
        <v>0.15</v>
      </c>
      <c r="H16" s="37">
        <v>5</v>
      </c>
      <c r="I16" s="43" t="s">
        <v>26</v>
      </c>
      <c r="J16" s="33">
        <v>0.14791666666666667</v>
      </c>
      <c r="K16" s="33"/>
      <c r="L16" s="43" t="s">
        <v>62</v>
      </c>
      <c r="M16" s="46">
        <v>0.14791666666666667</v>
      </c>
      <c r="N16" s="8">
        <f>M16/D16</f>
        <v>0.14761386899424842</v>
      </c>
      <c r="O16" s="6">
        <v>10</v>
      </c>
      <c r="P16" s="6">
        <v>32</v>
      </c>
      <c r="Q16" s="52">
        <f t="shared" si="0"/>
        <v>33</v>
      </c>
      <c r="R16" s="1"/>
      <c r="S16" s="1"/>
    </row>
    <row r="17" spans="1:19" ht="15.75">
      <c r="A17" s="4">
        <v>26</v>
      </c>
      <c r="B17" s="5" t="s">
        <v>4</v>
      </c>
      <c r="C17" s="6">
        <v>1959</v>
      </c>
      <c r="D17" s="7">
        <f>К!$C$45</f>
        <v>1.185128205</v>
      </c>
      <c r="E17" s="30">
        <v>0.3020833333333333</v>
      </c>
      <c r="F17" s="30">
        <v>0.4826388888888889</v>
      </c>
      <c r="G17" s="45">
        <f>F17-E17</f>
        <v>0.18055555555555558</v>
      </c>
      <c r="H17" s="37">
        <v>23</v>
      </c>
      <c r="I17" s="43" t="s">
        <v>62</v>
      </c>
      <c r="J17" s="33"/>
      <c r="K17" s="33">
        <v>0.17500000000000002</v>
      </c>
      <c r="L17" s="43" t="s">
        <v>22</v>
      </c>
      <c r="M17" s="46">
        <v>0.17500000000000002</v>
      </c>
      <c r="N17" s="8">
        <f>M17/D17</f>
        <v>0.1476633492154547</v>
      </c>
      <c r="O17" s="6">
        <v>11</v>
      </c>
      <c r="P17" s="6">
        <v>30</v>
      </c>
      <c r="Q17" s="52">
        <f t="shared" si="0"/>
        <v>33</v>
      </c>
      <c r="R17" s="1"/>
      <c r="S17" s="1"/>
    </row>
    <row r="18" spans="1:19" ht="15.75">
      <c r="A18" s="4">
        <v>15</v>
      </c>
      <c r="B18" s="4" t="s">
        <v>54</v>
      </c>
      <c r="C18" s="6">
        <v>1979</v>
      </c>
      <c r="D18" s="16">
        <f>К!$C$25</f>
        <v>1.041538462</v>
      </c>
      <c r="E18" s="29">
        <v>0.1875</v>
      </c>
      <c r="F18" s="29">
        <v>0.3444444444444445</v>
      </c>
      <c r="G18" s="47">
        <f>F18-E18</f>
        <v>0.1569444444444445</v>
      </c>
      <c r="H18" s="48">
        <v>9</v>
      </c>
      <c r="I18" s="49" t="s">
        <v>22</v>
      </c>
      <c r="J18" s="50">
        <v>0.15833333333333333</v>
      </c>
      <c r="K18" s="50">
        <v>0.16597222222222222</v>
      </c>
      <c r="L18" s="49" t="s">
        <v>23</v>
      </c>
      <c r="M18" s="51">
        <v>0.15694444444444444</v>
      </c>
      <c r="N18" s="8">
        <f>M18/D18</f>
        <v>0.1506852124722058</v>
      </c>
      <c r="O18" s="6">
        <v>12</v>
      </c>
      <c r="P18" s="6">
        <v>29</v>
      </c>
      <c r="Q18" s="52">
        <f t="shared" si="0"/>
        <v>36</v>
      </c>
      <c r="R18" s="1"/>
      <c r="S18" s="1"/>
    </row>
    <row r="19" spans="1:19" ht="15.75">
      <c r="A19" s="4">
        <v>12</v>
      </c>
      <c r="B19" s="5" t="s">
        <v>3</v>
      </c>
      <c r="C19" s="6">
        <v>1972</v>
      </c>
      <c r="D19" s="9">
        <f>К!$C$32</f>
        <v>1.080128205</v>
      </c>
      <c r="E19" s="28">
        <v>0.15625</v>
      </c>
      <c r="F19" s="28">
        <v>0.3194444444444445</v>
      </c>
      <c r="G19" s="45">
        <f>F19-E19</f>
        <v>0.16319444444444448</v>
      </c>
      <c r="H19" s="37">
        <v>12</v>
      </c>
      <c r="I19" s="43" t="s">
        <v>21</v>
      </c>
      <c r="J19" s="33">
        <v>0.16805555555555554</v>
      </c>
      <c r="K19" s="33">
        <v>0.17361111111111113</v>
      </c>
      <c r="L19" s="43" t="s">
        <v>21</v>
      </c>
      <c r="M19" s="46">
        <v>0.16319444444444445</v>
      </c>
      <c r="N19" s="8">
        <f>M19/D19</f>
        <v>0.15108803166976317</v>
      </c>
      <c r="O19" s="6">
        <v>13</v>
      </c>
      <c r="P19" s="6">
        <v>28</v>
      </c>
      <c r="Q19" s="52">
        <f t="shared" si="0"/>
        <v>32</v>
      </c>
      <c r="R19" s="1"/>
      <c r="S19" s="1"/>
    </row>
    <row r="20" spans="1:19" ht="15.75">
      <c r="A20" s="4">
        <v>14</v>
      </c>
      <c r="B20" s="5" t="s">
        <v>6</v>
      </c>
      <c r="C20" s="6">
        <v>1972</v>
      </c>
      <c r="D20" s="7">
        <f>К!$C$32</f>
        <v>1.080128205</v>
      </c>
      <c r="E20" s="30">
        <v>0.17708333333333334</v>
      </c>
      <c r="F20" s="30">
        <v>0.3423611111111111</v>
      </c>
      <c r="G20" s="45">
        <f>F20-E20</f>
        <v>0.16527777777777777</v>
      </c>
      <c r="H20" s="37">
        <v>15</v>
      </c>
      <c r="I20" s="43" t="s">
        <v>21</v>
      </c>
      <c r="J20" s="33">
        <v>0.2034722222222222</v>
      </c>
      <c r="K20" s="33"/>
      <c r="L20" s="43" t="s">
        <v>62</v>
      </c>
      <c r="M20" s="46">
        <v>0.16527777777777777</v>
      </c>
      <c r="N20" s="8">
        <f>M20/D20</f>
        <v>0.15301681505278142</v>
      </c>
      <c r="O20" s="6">
        <v>14</v>
      </c>
      <c r="P20" s="6">
        <v>27</v>
      </c>
      <c r="Q20" s="52">
        <f t="shared" si="0"/>
        <v>29</v>
      </c>
      <c r="R20" s="1"/>
      <c r="S20" s="1"/>
    </row>
    <row r="21" spans="1:19" ht="15.75">
      <c r="A21" s="4">
        <v>13</v>
      </c>
      <c r="B21" s="5" t="s">
        <v>2</v>
      </c>
      <c r="C21" s="6">
        <v>1973</v>
      </c>
      <c r="D21" s="9">
        <f>К!$C$31</f>
        <v>1.073846154</v>
      </c>
      <c r="E21" s="28">
        <v>0.16666666666666666</v>
      </c>
      <c r="F21" s="28">
        <v>0.3333333333333333</v>
      </c>
      <c r="G21" s="45">
        <f>F21-E21</f>
        <v>0.16666666666666666</v>
      </c>
      <c r="H21" s="37">
        <v>16</v>
      </c>
      <c r="I21" s="43" t="s">
        <v>26</v>
      </c>
      <c r="J21" s="33">
        <v>0.16597222222222222</v>
      </c>
      <c r="K21" s="33">
        <v>0.16458333333333333</v>
      </c>
      <c r="L21" s="43" t="s">
        <v>24</v>
      </c>
      <c r="M21" s="46">
        <v>0.16458333333333333</v>
      </c>
      <c r="N21" s="8">
        <f>M21/D21</f>
        <v>0.15326528173544432</v>
      </c>
      <c r="O21" s="6">
        <v>15</v>
      </c>
      <c r="P21" s="6">
        <v>26</v>
      </c>
      <c r="Q21" s="52">
        <f t="shared" si="0"/>
        <v>32</v>
      </c>
      <c r="R21" s="1"/>
      <c r="S21" s="1"/>
    </row>
    <row r="22" spans="1:19" ht="15.75">
      <c r="A22" s="4">
        <v>6</v>
      </c>
      <c r="B22" s="4" t="s">
        <v>45</v>
      </c>
      <c r="C22" s="6">
        <v>1983</v>
      </c>
      <c r="D22" s="16">
        <f>К!$C$21</f>
        <v>1.025128205</v>
      </c>
      <c r="E22" s="29">
        <v>0.09375</v>
      </c>
      <c r="F22" s="29">
        <v>0.2548611111111111</v>
      </c>
      <c r="G22" s="45">
        <f>F22-E22</f>
        <v>0.1611111111111111</v>
      </c>
      <c r="H22" s="37">
        <v>10</v>
      </c>
      <c r="I22" s="43" t="s">
        <v>62</v>
      </c>
      <c r="J22" s="33">
        <v>0.15833333333333333</v>
      </c>
      <c r="K22" s="33"/>
      <c r="L22" s="43" t="s">
        <v>62</v>
      </c>
      <c r="M22" s="46">
        <v>0.15833333333333333</v>
      </c>
      <c r="N22" s="8">
        <f>M22/D22</f>
        <v>0.15445222613237272</v>
      </c>
      <c r="O22" s="6">
        <v>16</v>
      </c>
      <c r="P22" s="6">
        <v>25</v>
      </c>
      <c r="Q22" s="52">
        <f t="shared" si="0"/>
        <v>25</v>
      </c>
      <c r="R22" s="1"/>
      <c r="S22" s="1"/>
    </row>
    <row r="23" spans="1:19" ht="15.75">
      <c r="A23" s="4">
        <v>19</v>
      </c>
      <c r="B23" s="4" t="s">
        <v>17</v>
      </c>
      <c r="C23" s="6">
        <v>1971</v>
      </c>
      <c r="D23" s="16">
        <f>К!$C$33</f>
        <v>1.086666667</v>
      </c>
      <c r="E23" s="29">
        <v>0.22916666666666666</v>
      </c>
      <c r="F23" s="29">
        <v>0.3972222222222222</v>
      </c>
      <c r="G23" s="45">
        <f>F23-E23</f>
        <v>0.16805555555555554</v>
      </c>
      <c r="H23" s="37">
        <v>18</v>
      </c>
      <c r="I23" s="43" t="s">
        <v>26</v>
      </c>
      <c r="J23" s="33">
        <v>0.19444444444444445</v>
      </c>
      <c r="K23" s="33"/>
      <c r="L23" s="43" t="s">
        <v>62</v>
      </c>
      <c r="M23" s="46">
        <v>0.16805555555555554</v>
      </c>
      <c r="N23" s="8">
        <f>M23/D23</f>
        <v>0.1546523516908019</v>
      </c>
      <c r="O23" s="6">
        <v>17</v>
      </c>
      <c r="P23" s="6">
        <v>24</v>
      </c>
      <c r="Q23" s="52">
        <f t="shared" si="0"/>
        <v>25</v>
      </c>
      <c r="R23" s="1"/>
      <c r="S23" s="1"/>
    </row>
    <row r="24" spans="1:19" ht="15.75">
      <c r="A24" s="4">
        <v>5</v>
      </c>
      <c r="B24" s="4" t="s">
        <v>27</v>
      </c>
      <c r="C24" s="6">
        <v>1981</v>
      </c>
      <c r="D24" s="16">
        <f>К!$C$23</f>
        <v>1.032820513</v>
      </c>
      <c r="E24" s="29">
        <v>0.08333333333333333</v>
      </c>
      <c r="F24" s="29">
        <v>0.24444444444444446</v>
      </c>
      <c r="G24" s="45">
        <f>F24-E24</f>
        <v>0.16111111111111115</v>
      </c>
      <c r="H24" s="37">
        <v>11</v>
      </c>
      <c r="I24" s="43" t="s">
        <v>62</v>
      </c>
      <c r="J24" s="33">
        <v>0.16527777777777777</v>
      </c>
      <c r="K24" s="33"/>
      <c r="L24" s="43" t="s">
        <v>62</v>
      </c>
      <c r="M24" s="46">
        <v>0.16111111111111112</v>
      </c>
      <c r="N24" s="8">
        <f>M24/D24</f>
        <v>0.1559913935511766</v>
      </c>
      <c r="O24" s="6">
        <v>18</v>
      </c>
      <c r="P24" s="6">
        <v>23</v>
      </c>
      <c r="Q24" s="52">
        <f t="shared" si="0"/>
        <v>23</v>
      </c>
      <c r="R24" s="1"/>
      <c r="S24" s="1"/>
    </row>
    <row r="25" spans="1:19" ht="15.75">
      <c r="A25" s="4">
        <v>20</v>
      </c>
      <c r="B25" s="5" t="s">
        <v>29</v>
      </c>
      <c r="C25" s="6">
        <v>1977</v>
      </c>
      <c r="D25" s="16">
        <f>К!$C$27</f>
        <v>1.051282051</v>
      </c>
      <c r="E25" s="29">
        <v>0.23958333333333334</v>
      </c>
      <c r="F25" s="29">
        <v>0.40902777777777777</v>
      </c>
      <c r="G25" s="45">
        <f>F25-E25</f>
        <v>0.16944444444444443</v>
      </c>
      <c r="H25" s="37">
        <v>20</v>
      </c>
      <c r="I25" s="43" t="s">
        <v>26</v>
      </c>
      <c r="J25" s="33">
        <v>0.1673611111111111</v>
      </c>
      <c r="K25" s="33">
        <v>0.16666666666666666</v>
      </c>
      <c r="L25" s="43" t="s">
        <v>22</v>
      </c>
      <c r="M25" s="46">
        <v>0.16666666666666666</v>
      </c>
      <c r="N25" s="8">
        <f>M25/D25</f>
        <v>0.15853658540838786</v>
      </c>
      <c r="O25" s="6">
        <v>19</v>
      </c>
      <c r="P25" s="6">
        <v>22</v>
      </c>
      <c r="Q25" s="52">
        <f t="shared" si="0"/>
        <v>26</v>
      </c>
      <c r="R25" s="1"/>
      <c r="S25" s="1"/>
    </row>
    <row r="26" spans="1:19" ht="15.75">
      <c r="A26" s="4">
        <v>25</v>
      </c>
      <c r="B26" s="5" t="s">
        <v>5</v>
      </c>
      <c r="C26" s="6">
        <v>1965</v>
      </c>
      <c r="D26" s="9">
        <f>К!$C$39</f>
        <v>1.131282051</v>
      </c>
      <c r="E26" s="28">
        <v>0.2916666666666667</v>
      </c>
      <c r="F26" s="28">
        <v>0.47152777777777777</v>
      </c>
      <c r="G26" s="45">
        <f>F26-E26</f>
        <v>0.17986111111111108</v>
      </c>
      <c r="H26" s="37">
        <v>22</v>
      </c>
      <c r="I26" s="43" t="s">
        <v>62</v>
      </c>
      <c r="J26" s="33"/>
      <c r="K26" s="33">
        <v>0.1798611111111111</v>
      </c>
      <c r="L26" s="43" t="s">
        <v>21</v>
      </c>
      <c r="M26" s="46">
        <v>0.1798611111111111</v>
      </c>
      <c r="N26" s="8">
        <f>M26/D26</f>
        <v>0.1589887428622441</v>
      </c>
      <c r="O26" s="6">
        <v>20</v>
      </c>
      <c r="P26" s="6">
        <v>21</v>
      </c>
      <c r="Q26" s="52">
        <f t="shared" si="0"/>
        <v>23</v>
      </c>
      <c r="R26" s="1"/>
      <c r="S26" s="1"/>
    </row>
    <row r="27" spans="1:19" ht="15.75">
      <c r="A27" s="4">
        <v>18</v>
      </c>
      <c r="B27" s="5" t="s">
        <v>41</v>
      </c>
      <c r="C27" s="6">
        <v>1977</v>
      </c>
      <c r="D27" s="9">
        <f>К!$C$27</f>
        <v>1.051282051</v>
      </c>
      <c r="E27" s="28">
        <v>0.21875</v>
      </c>
      <c r="F27" s="28">
        <v>0.38680555555555557</v>
      </c>
      <c r="G27" s="45">
        <f>F27-E27</f>
        <v>0.16805555555555557</v>
      </c>
      <c r="H27" s="37">
        <v>19</v>
      </c>
      <c r="I27" s="43" t="s">
        <v>26</v>
      </c>
      <c r="J27" s="33">
        <v>0.19652777777777777</v>
      </c>
      <c r="K27" s="33"/>
      <c r="L27" s="43" t="s">
        <v>62</v>
      </c>
      <c r="M27" s="46">
        <v>0.16805555555555554</v>
      </c>
      <c r="N27" s="8">
        <f>M27/D27</f>
        <v>0.1598577236201244</v>
      </c>
      <c r="O27" s="6">
        <v>21</v>
      </c>
      <c r="P27" s="6">
        <v>20</v>
      </c>
      <c r="Q27" s="52">
        <f t="shared" si="0"/>
        <v>21</v>
      </c>
      <c r="R27" s="1"/>
      <c r="S27" s="1"/>
    </row>
    <row r="28" spans="1:19" ht="15.75">
      <c r="A28" s="4">
        <v>4</v>
      </c>
      <c r="B28" s="5" t="s">
        <v>40</v>
      </c>
      <c r="C28" s="6">
        <v>1987</v>
      </c>
      <c r="D28" s="9">
        <f>К!$C$17</f>
        <v>1.012820513</v>
      </c>
      <c r="E28" s="28">
        <v>0.07291666666666667</v>
      </c>
      <c r="F28" s="28">
        <v>0.23611111111111113</v>
      </c>
      <c r="G28" s="45">
        <f>F28-E28</f>
        <v>0.16319444444444448</v>
      </c>
      <c r="H28" s="37">
        <v>13</v>
      </c>
      <c r="I28" s="43" t="s">
        <v>62</v>
      </c>
      <c r="J28" s="33">
        <v>0.16527777777777777</v>
      </c>
      <c r="K28" s="33"/>
      <c r="L28" s="43" t="s">
        <v>62</v>
      </c>
      <c r="M28" s="46">
        <v>0.16319444444444445</v>
      </c>
      <c r="N28" s="8">
        <f>M28/D28</f>
        <v>0.1611286919545679</v>
      </c>
      <c r="O28" s="6">
        <v>22</v>
      </c>
      <c r="P28" s="6">
        <v>19</v>
      </c>
      <c r="Q28" s="52">
        <f t="shared" si="0"/>
        <v>19</v>
      </c>
      <c r="R28" s="1"/>
      <c r="S28" s="1"/>
    </row>
    <row r="29" spans="1:19" ht="15.75">
      <c r="A29" s="4">
        <v>17</v>
      </c>
      <c r="B29" s="5" t="s">
        <v>7</v>
      </c>
      <c r="C29" s="6">
        <v>1978</v>
      </c>
      <c r="D29" s="9">
        <f>К!$C$26</f>
        <v>1.046282051</v>
      </c>
      <c r="E29" s="28">
        <v>0.20833333333333334</v>
      </c>
      <c r="F29" s="28">
        <v>0.37777777777777777</v>
      </c>
      <c r="G29" s="45">
        <f>F29-E29</f>
        <v>0.16944444444444443</v>
      </c>
      <c r="H29" s="37">
        <v>21</v>
      </c>
      <c r="I29" s="43" t="s">
        <v>62</v>
      </c>
      <c r="J29" s="33">
        <v>0.17013888888888887</v>
      </c>
      <c r="K29" s="33"/>
      <c r="L29" s="43" t="s">
        <v>62</v>
      </c>
      <c r="M29" s="46">
        <v>0.16944444444444443</v>
      </c>
      <c r="N29" s="8">
        <f>M29/D29</f>
        <v>0.1619491075876675</v>
      </c>
      <c r="O29" s="6">
        <v>23</v>
      </c>
      <c r="P29" s="6">
        <v>18</v>
      </c>
      <c r="Q29" s="52">
        <f t="shared" si="0"/>
        <v>18</v>
      </c>
      <c r="R29" s="1"/>
      <c r="S29" s="1"/>
    </row>
    <row r="30" spans="1:19" ht="15.75">
      <c r="A30" s="4">
        <v>16</v>
      </c>
      <c r="B30" s="5" t="s">
        <v>46</v>
      </c>
      <c r="C30" s="6">
        <v>1980</v>
      </c>
      <c r="D30" s="16">
        <f>К!$C$24</f>
        <v>1.037051282</v>
      </c>
      <c r="E30" s="29">
        <v>0.19791666666666666</v>
      </c>
      <c r="F30" s="29">
        <v>0.37847222222222227</v>
      </c>
      <c r="G30" s="45">
        <f>F30-E30</f>
        <v>0.1805555555555556</v>
      </c>
      <c r="H30" s="37">
        <v>24</v>
      </c>
      <c r="I30" s="43" t="s">
        <v>62</v>
      </c>
      <c r="J30" s="33">
        <v>0.18541666666666667</v>
      </c>
      <c r="K30" s="33"/>
      <c r="L30" s="43" t="s">
        <v>62</v>
      </c>
      <c r="M30" s="46">
        <v>0.18055555555555555</v>
      </c>
      <c r="N30" s="8">
        <f>M30/D30</f>
        <v>0.17410475131697062</v>
      </c>
      <c r="O30" s="6">
        <v>24</v>
      </c>
      <c r="P30" s="6">
        <v>17</v>
      </c>
      <c r="Q30" s="52">
        <f t="shared" si="0"/>
        <v>17</v>
      </c>
      <c r="R30" s="1"/>
      <c r="S30" s="1"/>
    </row>
    <row r="31" spans="1:19" ht="15.75">
      <c r="A31" s="4"/>
      <c r="B31" s="4"/>
      <c r="C31" s="6"/>
      <c r="D31" s="16"/>
      <c r="E31" s="29"/>
      <c r="F31" s="29"/>
      <c r="G31" s="45"/>
      <c r="H31" s="37"/>
      <c r="I31" s="43"/>
      <c r="J31" s="33"/>
      <c r="K31" s="33"/>
      <c r="L31" s="43"/>
      <c r="M31" s="46"/>
      <c r="N31" s="8"/>
      <c r="O31" s="6"/>
      <c r="P31" s="6"/>
      <c r="Q31" s="6"/>
      <c r="R31" s="1"/>
      <c r="S31" s="1"/>
    </row>
    <row r="32" spans="1:19" ht="15.75">
      <c r="A32" s="4">
        <v>21</v>
      </c>
      <c r="B32" s="4" t="s">
        <v>58</v>
      </c>
      <c r="C32" s="6">
        <v>2003</v>
      </c>
      <c r="D32" s="16"/>
      <c r="E32" s="29">
        <v>0.25</v>
      </c>
      <c r="F32" s="29">
        <v>0.3965277777777778</v>
      </c>
      <c r="G32" s="45">
        <f>F32-E32</f>
        <v>0.1465277777777778</v>
      </c>
      <c r="H32" s="37"/>
      <c r="I32" s="43"/>
      <c r="J32" s="33"/>
      <c r="K32" s="33">
        <v>0.16527777777777777</v>
      </c>
      <c r="L32" s="43"/>
      <c r="M32" s="46"/>
      <c r="N32" s="8"/>
      <c r="O32" s="6">
        <v>3</v>
      </c>
      <c r="P32" s="6"/>
      <c r="Q32" s="6"/>
      <c r="R32" s="1"/>
      <c r="S32" s="1"/>
    </row>
    <row r="33" spans="1:19" ht="15.75">
      <c r="A33" s="4">
        <v>22</v>
      </c>
      <c r="B33" s="5" t="s">
        <v>55</v>
      </c>
      <c r="C33" s="6">
        <v>2003</v>
      </c>
      <c r="D33" s="9"/>
      <c r="E33" s="28">
        <v>0.2604166666666667</v>
      </c>
      <c r="F33" s="28">
        <v>0.3979166666666667</v>
      </c>
      <c r="G33" s="45">
        <f>F33-E33</f>
        <v>0.1375</v>
      </c>
      <c r="H33" s="37"/>
      <c r="I33" s="43"/>
      <c r="J33" s="33"/>
      <c r="K33" s="33">
        <v>0.14027777777777778</v>
      </c>
      <c r="L33" s="43"/>
      <c r="M33" s="46"/>
      <c r="N33" s="8"/>
      <c r="O33" s="6">
        <v>1</v>
      </c>
      <c r="P33" s="6"/>
      <c r="Q33" s="6"/>
      <c r="R33" s="1"/>
      <c r="S33" s="1"/>
    </row>
    <row r="34" spans="1:19" ht="15.75">
      <c r="A34" s="4">
        <v>23</v>
      </c>
      <c r="B34" s="5" t="s">
        <v>56</v>
      </c>
      <c r="C34" s="6">
        <v>2003</v>
      </c>
      <c r="D34" s="9"/>
      <c r="E34" s="28">
        <v>0.2708333333333333</v>
      </c>
      <c r="F34" s="28">
        <v>0.41180555555555554</v>
      </c>
      <c r="G34" s="45">
        <f>F34-E34</f>
        <v>0.14097222222222222</v>
      </c>
      <c r="H34" s="37"/>
      <c r="I34" s="43"/>
      <c r="J34" s="33"/>
      <c r="K34" s="33">
        <v>0.14097222222222222</v>
      </c>
      <c r="L34" s="43"/>
      <c r="M34" s="46"/>
      <c r="N34" s="8"/>
      <c r="O34" s="6">
        <v>2</v>
      </c>
      <c r="P34" s="6"/>
      <c r="Q34" s="6"/>
      <c r="R34" s="1"/>
      <c r="S34" s="1"/>
    </row>
    <row r="38" spans="2:6" ht="12.75">
      <c r="B38" s="25" t="s">
        <v>12</v>
      </c>
      <c r="C38" s="25"/>
      <c r="D38" s="2"/>
      <c r="E38" s="2"/>
      <c r="F38" s="2"/>
    </row>
    <row r="39" spans="1:22" ht="0.75" customHeight="1">
      <c r="A39" s="26" t="s">
        <v>19</v>
      </c>
      <c r="B39" s="27" t="s">
        <v>9</v>
      </c>
      <c r="C39" s="26" t="s">
        <v>10</v>
      </c>
      <c r="D39" s="3"/>
      <c r="E39" s="31"/>
      <c r="F39" s="31"/>
      <c r="G39" s="41"/>
      <c r="H39" s="31"/>
      <c r="I39" s="41"/>
      <c r="J39" s="31"/>
      <c r="K39" s="31"/>
      <c r="L39" s="41"/>
      <c r="M39" s="41"/>
      <c r="N39" s="3"/>
      <c r="O39" s="3"/>
      <c r="P39" s="18"/>
      <c r="Q39" s="18"/>
      <c r="R39" s="18"/>
      <c r="S39" s="18"/>
      <c r="T39" s="18"/>
      <c r="U39" s="18" t="s">
        <v>11</v>
      </c>
      <c r="V39" s="18" t="s">
        <v>30</v>
      </c>
    </row>
    <row r="40" spans="1:22" ht="48" customHeight="1">
      <c r="A40" s="26"/>
      <c r="B40" s="27"/>
      <c r="C40" s="27"/>
      <c r="D40" s="15" t="s">
        <v>34</v>
      </c>
      <c r="E40" s="23"/>
      <c r="F40" s="23"/>
      <c r="G40" s="41" t="s">
        <v>20</v>
      </c>
      <c r="H40" s="31"/>
      <c r="I40" s="41"/>
      <c r="J40" s="31"/>
      <c r="K40" s="31"/>
      <c r="L40" s="41"/>
      <c r="M40" s="41"/>
      <c r="N40" s="3" t="s">
        <v>18</v>
      </c>
      <c r="O40" s="3" t="s">
        <v>36</v>
      </c>
      <c r="P40" s="3"/>
      <c r="Q40" s="23" t="s">
        <v>37</v>
      </c>
      <c r="R40" s="21"/>
      <c r="S40" s="21"/>
      <c r="T40" s="21"/>
      <c r="U40" s="21"/>
      <c r="V40" s="21"/>
    </row>
    <row r="41" spans="1:19" ht="1.5" customHeight="1">
      <c r="A41" s="15"/>
      <c r="B41" s="15"/>
      <c r="C41" s="15"/>
      <c r="D41" s="15"/>
      <c r="E41" s="23"/>
      <c r="F41" s="23"/>
      <c r="G41" s="41"/>
      <c r="H41" s="31"/>
      <c r="I41" s="41"/>
      <c r="J41" s="31"/>
      <c r="K41" s="31"/>
      <c r="L41" s="41"/>
      <c r="M41" s="41"/>
      <c r="N41" s="3"/>
      <c r="O41" s="3"/>
      <c r="P41" s="3"/>
      <c r="Q41" s="3"/>
      <c r="R41" s="1"/>
      <c r="S41" s="1"/>
    </row>
    <row r="42" spans="1:19" ht="15.75">
      <c r="A42" s="4"/>
      <c r="B42" s="5" t="s">
        <v>35</v>
      </c>
      <c r="C42" s="6">
        <v>1974</v>
      </c>
      <c r="D42" s="7">
        <f>К!$C$30</f>
        <v>1.067820513</v>
      </c>
      <c r="E42" s="30">
        <v>0.3645833333333333</v>
      </c>
      <c r="F42" s="30">
        <v>0.5444444444444444</v>
      </c>
      <c r="G42" s="44">
        <f>F42-E42</f>
        <v>0.17986111111111108</v>
      </c>
      <c r="H42" s="37" t="s">
        <v>21</v>
      </c>
      <c r="I42" s="43" t="s">
        <v>24</v>
      </c>
      <c r="J42" s="34">
        <v>0</v>
      </c>
      <c r="K42" s="34">
        <v>0.1763888888888889</v>
      </c>
      <c r="L42" s="43" t="s">
        <v>24</v>
      </c>
      <c r="M42" s="44">
        <v>0.1763888888888889</v>
      </c>
      <c r="N42" s="22">
        <f>M42/D42</f>
        <v>0.1651858966385008</v>
      </c>
      <c r="O42" s="6">
        <v>1</v>
      </c>
      <c r="P42" s="6">
        <v>60</v>
      </c>
      <c r="Q42" s="52">
        <f>P42+L42+I42</f>
        <v>70</v>
      </c>
      <c r="R42" s="1"/>
      <c r="S42" s="1"/>
    </row>
    <row r="43" spans="1:19" ht="15.75">
      <c r="A43" s="4"/>
      <c r="B43" s="5" t="s">
        <v>49</v>
      </c>
      <c r="C43" s="6">
        <v>2001</v>
      </c>
      <c r="D43" s="7">
        <f>К!$C$3</f>
        <v>1.002051282</v>
      </c>
      <c r="E43" s="30">
        <v>0.3333333333333333</v>
      </c>
      <c r="F43" s="30">
        <v>0.5027777777777778</v>
      </c>
      <c r="G43" s="44">
        <f>F43-E43</f>
        <v>0.16944444444444445</v>
      </c>
      <c r="H43" s="37">
        <v>1</v>
      </c>
      <c r="I43" s="43">
        <v>2</v>
      </c>
      <c r="J43" s="34">
        <v>0</v>
      </c>
      <c r="K43" s="34">
        <v>0.16666666666666666</v>
      </c>
      <c r="L43" s="43" t="s">
        <v>25</v>
      </c>
      <c r="M43" s="44">
        <v>0.16666666666666666</v>
      </c>
      <c r="N43" s="22">
        <f>M43/D43</f>
        <v>0.16632548619070242</v>
      </c>
      <c r="O43" s="6">
        <v>2</v>
      </c>
      <c r="P43" s="6">
        <v>55</v>
      </c>
      <c r="Q43" s="52">
        <f>P43+L43+I43</f>
        <v>63</v>
      </c>
      <c r="R43" s="1"/>
      <c r="S43" s="1"/>
    </row>
    <row r="44" spans="1:19" ht="15.75">
      <c r="A44" s="4"/>
      <c r="B44" s="5" t="s">
        <v>13</v>
      </c>
      <c r="C44" s="6">
        <v>1972</v>
      </c>
      <c r="D44" s="9">
        <f>К!$C$32</f>
        <v>1.080128205</v>
      </c>
      <c r="E44" s="28">
        <v>0.3854166666666667</v>
      </c>
      <c r="F44" s="28">
        <v>0.5750000000000001</v>
      </c>
      <c r="G44" s="44">
        <f>F44-E44</f>
        <v>0.18958333333333338</v>
      </c>
      <c r="H44" s="37" t="s">
        <v>22</v>
      </c>
      <c r="I44" s="43" t="s">
        <v>24</v>
      </c>
      <c r="J44" s="34">
        <v>0</v>
      </c>
      <c r="K44" s="34">
        <v>0.18611111111111112</v>
      </c>
      <c r="L44" s="43" t="s">
        <v>23</v>
      </c>
      <c r="M44" s="44">
        <v>0.18611111111111112</v>
      </c>
      <c r="N44" s="22">
        <f>M44/D44</f>
        <v>0.17230464888296396</v>
      </c>
      <c r="O44" s="6">
        <v>3</v>
      </c>
      <c r="P44" s="6">
        <v>51</v>
      </c>
      <c r="Q44" s="52">
        <f>P44+L44+I44</f>
        <v>60</v>
      </c>
      <c r="R44" s="11"/>
      <c r="S44" s="1"/>
    </row>
    <row r="45" spans="1:19" ht="15.75">
      <c r="A45" s="4"/>
      <c r="B45" s="4" t="s">
        <v>66</v>
      </c>
      <c r="C45" s="53">
        <v>1973</v>
      </c>
      <c r="D45" s="9">
        <f>К!$C$31</f>
        <v>1.073846154</v>
      </c>
      <c r="E45" s="28">
        <v>0.3541666666666667</v>
      </c>
      <c r="F45" s="28">
        <v>0.5527777777777778</v>
      </c>
      <c r="G45" s="44">
        <f>F45-E45</f>
        <v>0.19861111111111113</v>
      </c>
      <c r="H45" s="37" t="s">
        <v>23</v>
      </c>
      <c r="I45" s="49" t="s">
        <v>23</v>
      </c>
      <c r="J45" s="54">
        <v>0</v>
      </c>
      <c r="K45" s="34">
        <v>0.19583333333333333</v>
      </c>
      <c r="L45" s="49" t="s">
        <v>22</v>
      </c>
      <c r="M45" s="44">
        <v>0.19583333333333333</v>
      </c>
      <c r="N45" s="22">
        <f>M45/D45</f>
        <v>0.18236628459660464</v>
      </c>
      <c r="O45" s="6">
        <v>4</v>
      </c>
      <c r="P45" s="6">
        <v>47</v>
      </c>
      <c r="Q45" s="52">
        <f>P45+L45+I45</f>
        <v>54</v>
      </c>
      <c r="R45" s="1"/>
      <c r="S45" s="1"/>
    </row>
    <row r="46" spans="1:19" s="11" customFormat="1" ht="15.75">
      <c r="A46" s="4"/>
      <c r="B46" s="5" t="s">
        <v>31</v>
      </c>
      <c r="C46" s="6">
        <v>1961</v>
      </c>
      <c r="D46" s="7">
        <f>К!$C$43</f>
        <v>1.166153846</v>
      </c>
      <c r="E46" s="30">
        <v>0.34375</v>
      </c>
      <c r="F46" s="30">
        <v>0.5631944444444444</v>
      </c>
      <c r="G46" s="44">
        <f>F46-E46</f>
        <v>0.21944444444444444</v>
      </c>
      <c r="H46" s="37" t="s">
        <v>24</v>
      </c>
      <c r="I46" s="49" t="s">
        <v>61</v>
      </c>
      <c r="J46" s="54">
        <v>0</v>
      </c>
      <c r="K46" s="34">
        <v>0.22847222222222222</v>
      </c>
      <c r="L46" s="49" t="s">
        <v>21</v>
      </c>
      <c r="M46" s="44">
        <v>0.21944444444444444</v>
      </c>
      <c r="N46" s="22">
        <f>M46/D46</f>
        <v>0.1881779537040985</v>
      </c>
      <c r="O46" s="52">
        <v>5</v>
      </c>
      <c r="P46" s="52">
        <v>44</v>
      </c>
      <c r="Q46" s="52">
        <f>P46+L46+I46</f>
        <v>53</v>
      </c>
      <c r="R46" s="12"/>
      <c r="S46" s="12"/>
    </row>
    <row r="47" spans="5:19" s="11" customFormat="1" ht="15.75">
      <c r="E47" s="38"/>
      <c r="F47" s="38"/>
      <c r="G47" s="35"/>
      <c r="H47" s="35"/>
      <c r="I47" s="35"/>
      <c r="J47" s="35"/>
      <c r="K47" s="35"/>
      <c r="L47" s="35"/>
      <c r="M47" s="35"/>
      <c r="N47" s="12"/>
      <c r="O47" s="12"/>
      <c r="P47" s="12"/>
      <c r="Q47" s="12"/>
      <c r="R47" s="12"/>
      <c r="S47" s="12"/>
    </row>
    <row r="48" spans="1:19" ht="15.75">
      <c r="A48" s="4"/>
      <c r="B48" s="4" t="s">
        <v>65</v>
      </c>
      <c r="C48" s="53">
        <v>2005</v>
      </c>
      <c r="D48" s="53"/>
      <c r="E48" s="28">
        <v>0.375</v>
      </c>
      <c r="F48" s="28">
        <v>0.5520833333333334</v>
      </c>
      <c r="G48" s="44">
        <f>F48-E48</f>
        <v>0.17708333333333337</v>
      </c>
      <c r="H48" s="37">
        <v>2</v>
      </c>
      <c r="I48" s="43"/>
      <c r="J48" s="34"/>
      <c r="K48" s="34">
        <v>0.17569444444444446</v>
      </c>
      <c r="L48" s="44"/>
      <c r="M48" s="44"/>
      <c r="N48" s="22"/>
      <c r="O48" s="6"/>
      <c r="P48" s="6"/>
      <c r="Q48" s="6"/>
      <c r="R48" s="1"/>
      <c r="S48" s="1"/>
    </row>
    <row r="49" spans="5:19" s="11" customFormat="1" ht="15.75">
      <c r="E49" s="38"/>
      <c r="F49" s="38"/>
      <c r="G49" s="35"/>
      <c r="H49" s="35"/>
      <c r="I49" s="35"/>
      <c r="J49" s="35"/>
      <c r="K49" s="35"/>
      <c r="L49" s="35"/>
      <c r="M49" s="35"/>
      <c r="N49" s="12"/>
      <c r="O49" s="12"/>
      <c r="P49" s="12"/>
      <c r="Q49" s="12"/>
      <c r="R49" s="12"/>
      <c r="S49" s="12"/>
    </row>
    <row r="50" spans="5:19" s="11" customFormat="1" ht="15.75">
      <c r="E50" s="38"/>
      <c r="F50" s="38"/>
      <c r="G50" s="35"/>
      <c r="H50" s="35"/>
      <c r="I50" s="35"/>
      <c r="J50" s="35"/>
      <c r="K50" s="35"/>
      <c r="L50" s="35"/>
      <c r="M50" s="35"/>
      <c r="N50" s="12"/>
      <c r="O50" s="12"/>
      <c r="P50" s="12"/>
      <c r="Q50" s="12"/>
      <c r="R50" s="12"/>
      <c r="S50" s="12"/>
    </row>
    <row r="51" spans="5:19" s="11" customFormat="1" ht="15.75">
      <c r="E51" s="38"/>
      <c r="F51" s="38"/>
      <c r="G51" s="35"/>
      <c r="H51" s="35"/>
      <c r="I51" s="35"/>
      <c r="J51" s="35"/>
      <c r="K51" s="35"/>
      <c r="L51" s="35"/>
      <c r="M51" s="35"/>
      <c r="N51" s="12"/>
      <c r="O51" s="10"/>
      <c r="P51" s="10"/>
      <c r="Q51" s="10"/>
      <c r="R51" s="12"/>
      <c r="S51" s="12"/>
    </row>
  </sheetData>
  <sheetProtection/>
  <mergeCells count="5">
    <mergeCell ref="B3:C3"/>
    <mergeCell ref="B38:C38"/>
    <mergeCell ref="A39:A40"/>
    <mergeCell ref="B39:B40"/>
    <mergeCell ref="C39:C40"/>
  </mergeCells>
  <printOptions/>
  <pageMargins left="0.75" right="0.75" top="1" bottom="1" header="0.5" footer="0.5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="130" zoomScaleNormal="130" zoomScalePageLayoutView="0" workbookViewId="0" topLeftCell="A25">
      <selection activeCell="C31" sqref="C31"/>
    </sheetView>
  </sheetViews>
  <sheetFormatPr defaultColWidth="9.00390625" defaultRowHeight="12.75"/>
  <sheetData>
    <row r="1" spans="1:3" ht="12.75">
      <c r="A1" t="s">
        <v>38</v>
      </c>
      <c r="B1" t="s">
        <v>39</v>
      </c>
      <c r="C1" t="s">
        <v>34</v>
      </c>
    </row>
    <row r="2" spans="1:3" ht="12.75">
      <c r="A2">
        <v>2002</v>
      </c>
      <c r="B2">
        <v>18</v>
      </c>
      <c r="C2">
        <v>1.003205128</v>
      </c>
    </row>
    <row r="3" spans="1:3" ht="12.75">
      <c r="A3">
        <v>2001</v>
      </c>
      <c r="B3">
        <v>19</v>
      </c>
      <c r="C3">
        <v>1.002051282</v>
      </c>
    </row>
    <row r="4" spans="1:3" ht="12.75">
      <c r="A4">
        <v>2000</v>
      </c>
      <c r="B4">
        <v>20</v>
      </c>
      <c r="C4">
        <v>1.001153846</v>
      </c>
    </row>
    <row r="5" spans="1:3" ht="12.75">
      <c r="A5">
        <v>1999</v>
      </c>
      <c r="B5">
        <v>21</v>
      </c>
      <c r="C5">
        <v>1.000512821</v>
      </c>
    </row>
    <row r="6" spans="1:3" ht="12.75">
      <c r="A6">
        <v>1998</v>
      </c>
      <c r="B6">
        <v>22</v>
      </c>
      <c r="C6">
        <v>1.000128205</v>
      </c>
    </row>
    <row r="7" spans="1:3" ht="12.75">
      <c r="A7">
        <v>1997</v>
      </c>
      <c r="B7">
        <v>23</v>
      </c>
      <c r="C7">
        <v>1</v>
      </c>
    </row>
    <row r="8" spans="1:3" ht="12.75">
      <c r="A8">
        <v>1996</v>
      </c>
      <c r="B8">
        <v>24</v>
      </c>
      <c r="C8">
        <v>1.000128205</v>
      </c>
    </row>
    <row r="9" spans="1:3" ht="12.75">
      <c r="A9">
        <v>1995</v>
      </c>
      <c r="B9">
        <v>25</v>
      </c>
      <c r="C9">
        <v>1.000512821</v>
      </c>
    </row>
    <row r="10" spans="1:3" ht="12.75">
      <c r="A10">
        <v>1994</v>
      </c>
      <c r="B10">
        <v>26</v>
      </c>
      <c r="C10">
        <v>1.001153846</v>
      </c>
    </row>
    <row r="11" spans="1:3" ht="12.75">
      <c r="A11">
        <v>1993</v>
      </c>
      <c r="B11">
        <v>27</v>
      </c>
      <c r="C11">
        <v>1.002051282</v>
      </c>
    </row>
    <row r="12" spans="1:3" ht="12.75">
      <c r="A12">
        <v>1992</v>
      </c>
      <c r="B12">
        <v>28</v>
      </c>
      <c r="C12">
        <v>1.003205128</v>
      </c>
    </row>
    <row r="13" spans="1:3" ht="12.75">
      <c r="A13">
        <v>1991</v>
      </c>
      <c r="B13">
        <v>29</v>
      </c>
      <c r="C13">
        <v>1.004615385</v>
      </c>
    </row>
    <row r="14" spans="1:3" ht="12.75">
      <c r="A14">
        <v>1990</v>
      </c>
      <c r="B14">
        <v>30</v>
      </c>
      <c r="C14">
        <v>1.006282051</v>
      </c>
    </row>
    <row r="15" spans="1:3" ht="12.75">
      <c r="A15">
        <v>1989</v>
      </c>
      <c r="B15">
        <v>31</v>
      </c>
      <c r="C15">
        <v>1.008205128</v>
      </c>
    </row>
    <row r="16" spans="1:3" ht="12.75">
      <c r="A16">
        <v>1988</v>
      </c>
      <c r="B16">
        <v>32</v>
      </c>
      <c r="C16">
        <v>1.010384615</v>
      </c>
    </row>
    <row r="17" spans="1:3" ht="12.75">
      <c r="A17">
        <v>1987</v>
      </c>
      <c r="B17">
        <v>33</v>
      </c>
      <c r="C17">
        <v>1.012820513</v>
      </c>
    </row>
    <row r="18" spans="1:3" ht="12.75">
      <c r="A18">
        <v>1986</v>
      </c>
      <c r="B18">
        <v>34</v>
      </c>
      <c r="C18">
        <v>1.015512821</v>
      </c>
    </row>
    <row r="19" spans="1:3" ht="12.75">
      <c r="A19">
        <v>1985</v>
      </c>
      <c r="B19">
        <v>35</v>
      </c>
      <c r="C19">
        <v>1.018461538</v>
      </c>
    </row>
    <row r="20" spans="1:3" ht="12.75">
      <c r="A20">
        <v>1984</v>
      </c>
      <c r="B20">
        <v>36</v>
      </c>
      <c r="C20">
        <v>1.021666667</v>
      </c>
    </row>
    <row r="21" spans="1:3" ht="12.75">
      <c r="A21">
        <v>1983</v>
      </c>
      <c r="B21">
        <v>37</v>
      </c>
      <c r="C21">
        <v>1.025128205</v>
      </c>
    </row>
    <row r="22" spans="1:3" ht="12.75">
      <c r="A22">
        <v>1982</v>
      </c>
      <c r="B22">
        <v>38</v>
      </c>
      <c r="C22">
        <v>1.028846154</v>
      </c>
    </row>
    <row r="23" spans="1:3" ht="12.75">
      <c r="A23">
        <v>1981</v>
      </c>
      <c r="B23">
        <v>39</v>
      </c>
      <c r="C23">
        <v>1.032820513</v>
      </c>
    </row>
    <row r="24" spans="1:3" ht="12.75">
      <c r="A24">
        <v>1980</v>
      </c>
      <c r="B24">
        <v>40</v>
      </c>
      <c r="C24">
        <v>1.037051282</v>
      </c>
    </row>
    <row r="25" spans="1:3" ht="12.75">
      <c r="A25">
        <v>1979</v>
      </c>
      <c r="B25">
        <v>41</v>
      </c>
      <c r="C25">
        <v>1.041538462</v>
      </c>
    </row>
    <row r="26" spans="1:3" ht="12.75">
      <c r="A26">
        <v>1978</v>
      </c>
      <c r="B26">
        <v>42</v>
      </c>
      <c r="C26">
        <v>1.046282051</v>
      </c>
    </row>
    <row r="27" spans="1:3" ht="12.75">
      <c r="A27">
        <v>1977</v>
      </c>
      <c r="B27">
        <v>43</v>
      </c>
      <c r="C27">
        <v>1.051282051</v>
      </c>
    </row>
    <row r="28" spans="1:3" ht="12.75">
      <c r="A28">
        <v>1976</v>
      </c>
      <c r="B28">
        <v>44</v>
      </c>
      <c r="C28">
        <v>1.056538462</v>
      </c>
    </row>
    <row r="29" spans="1:3" ht="12.75">
      <c r="A29">
        <v>1975</v>
      </c>
      <c r="B29">
        <v>45</v>
      </c>
      <c r="C29">
        <v>1.062051282</v>
      </c>
    </row>
    <row r="30" spans="1:3" ht="12.75">
      <c r="A30">
        <v>1974</v>
      </c>
      <c r="B30">
        <v>46</v>
      </c>
      <c r="C30">
        <v>1.067820513</v>
      </c>
    </row>
    <row r="31" spans="1:3" ht="12.75">
      <c r="A31">
        <v>1973</v>
      </c>
      <c r="B31">
        <v>47</v>
      </c>
      <c r="C31">
        <v>1.073846154</v>
      </c>
    </row>
    <row r="32" spans="1:3" ht="12.75">
      <c r="A32">
        <v>1972</v>
      </c>
      <c r="B32">
        <v>48</v>
      </c>
      <c r="C32">
        <v>1.080128205</v>
      </c>
    </row>
    <row r="33" spans="1:3" ht="12.75">
      <c r="A33">
        <v>1971</v>
      </c>
      <c r="B33">
        <v>49</v>
      </c>
      <c r="C33">
        <v>1.086666667</v>
      </c>
    </row>
    <row r="34" spans="1:3" ht="12.75">
      <c r="A34">
        <v>1970</v>
      </c>
      <c r="B34">
        <v>50</v>
      </c>
      <c r="C34">
        <v>1.093461538</v>
      </c>
    </row>
    <row r="35" spans="1:3" ht="12.75">
      <c r="A35">
        <v>1969</v>
      </c>
      <c r="B35">
        <v>51</v>
      </c>
      <c r="C35">
        <v>1.100512821</v>
      </c>
    </row>
    <row r="36" spans="1:3" ht="12.75">
      <c r="A36">
        <v>1968</v>
      </c>
      <c r="B36">
        <v>52</v>
      </c>
      <c r="C36">
        <v>1.107820513</v>
      </c>
    </row>
    <row r="37" spans="1:3" ht="12.75">
      <c r="A37">
        <v>1967</v>
      </c>
      <c r="B37">
        <v>53</v>
      </c>
      <c r="C37">
        <v>1.115384615</v>
      </c>
    </row>
    <row r="38" spans="1:3" ht="12.75">
      <c r="A38">
        <v>1966</v>
      </c>
      <c r="B38">
        <v>54</v>
      </c>
      <c r="C38">
        <v>1.123205128</v>
      </c>
    </row>
    <row r="39" spans="1:3" ht="12.75">
      <c r="A39">
        <v>1965</v>
      </c>
      <c r="B39">
        <v>55</v>
      </c>
      <c r="C39">
        <v>1.131282051</v>
      </c>
    </row>
    <row r="40" spans="1:3" ht="12.75">
      <c r="A40">
        <v>1964</v>
      </c>
      <c r="B40">
        <v>56</v>
      </c>
      <c r="C40">
        <v>1.139615385</v>
      </c>
    </row>
    <row r="41" spans="1:3" ht="12.75">
      <c r="A41">
        <v>1963</v>
      </c>
      <c r="B41">
        <v>57</v>
      </c>
      <c r="C41">
        <v>1.148205128</v>
      </c>
    </row>
    <row r="42" spans="1:3" ht="12.75">
      <c r="A42">
        <v>1962</v>
      </c>
      <c r="B42">
        <v>58</v>
      </c>
      <c r="C42">
        <v>1.157051282</v>
      </c>
    </row>
    <row r="43" spans="1:3" ht="12.75">
      <c r="A43">
        <v>1961</v>
      </c>
      <c r="B43">
        <v>59</v>
      </c>
      <c r="C43">
        <v>1.166153846</v>
      </c>
    </row>
    <row r="44" spans="1:3" ht="12.75">
      <c r="A44">
        <v>1960</v>
      </c>
      <c r="B44">
        <v>60</v>
      </c>
      <c r="C44">
        <v>1.175512821</v>
      </c>
    </row>
    <row r="45" spans="1:3" ht="12.75">
      <c r="A45">
        <v>1959</v>
      </c>
      <c r="B45">
        <v>61</v>
      </c>
      <c r="C45">
        <v>1.185128205</v>
      </c>
    </row>
    <row r="46" spans="1:3" ht="12.75">
      <c r="A46">
        <v>1958</v>
      </c>
      <c r="B46">
        <v>62</v>
      </c>
      <c r="C46">
        <v>1.195</v>
      </c>
    </row>
    <row r="47" spans="1:3" ht="12.75">
      <c r="A47">
        <v>1957</v>
      </c>
      <c r="B47">
        <v>63</v>
      </c>
      <c r="C47">
        <v>1.205128205</v>
      </c>
    </row>
    <row r="48" spans="1:3" ht="12.75">
      <c r="A48">
        <v>1956</v>
      </c>
      <c r="B48">
        <v>64</v>
      </c>
      <c r="C48">
        <v>1.215512821</v>
      </c>
    </row>
    <row r="49" spans="1:3" ht="12.75">
      <c r="A49">
        <v>1955</v>
      </c>
      <c r="B49">
        <v>65</v>
      </c>
      <c r="C49">
        <v>1.226153846</v>
      </c>
    </row>
    <row r="50" spans="1:3" ht="12.75">
      <c r="A50">
        <v>1954</v>
      </c>
      <c r="B50">
        <v>66</v>
      </c>
      <c r="C50">
        <v>1.237051282</v>
      </c>
    </row>
    <row r="51" spans="1:3" ht="12.75">
      <c r="A51">
        <v>1953</v>
      </c>
      <c r="B51">
        <v>67</v>
      </c>
      <c r="C51">
        <v>1.248205128</v>
      </c>
    </row>
    <row r="52" spans="1:3" ht="12.75">
      <c r="A52">
        <v>1952</v>
      </c>
      <c r="B52">
        <v>68</v>
      </c>
      <c r="C52">
        <v>1.259188034</v>
      </c>
    </row>
    <row r="53" spans="1:3" ht="12.75">
      <c r="A53">
        <v>1951</v>
      </c>
      <c r="B53">
        <v>69</v>
      </c>
      <c r="C53">
        <v>1.2702849</v>
      </c>
    </row>
    <row r="54" spans="1:3" ht="12.75">
      <c r="A54">
        <v>1950</v>
      </c>
      <c r="B54">
        <v>70</v>
      </c>
      <c r="C54">
        <v>1.281353276</v>
      </c>
    </row>
    <row r="55" spans="1:3" ht="12.75">
      <c r="A55">
        <v>1949</v>
      </c>
      <c r="B55">
        <v>71</v>
      </c>
      <c r="C55">
        <v>1.292421652</v>
      </c>
    </row>
    <row r="56" spans="1:3" ht="12.75">
      <c r="A56">
        <v>1948</v>
      </c>
      <c r="B56">
        <v>72</v>
      </c>
      <c r="C56">
        <v>1.303490028</v>
      </c>
    </row>
    <row r="57" spans="1:3" ht="12.75">
      <c r="A57">
        <v>1947</v>
      </c>
      <c r="B57">
        <v>73</v>
      </c>
      <c r="C57">
        <v>1.314558405</v>
      </c>
    </row>
    <row r="58" spans="1:3" ht="12.75">
      <c r="A58">
        <v>1946</v>
      </c>
      <c r="B58">
        <v>74</v>
      </c>
      <c r="C58">
        <v>1.325626781</v>
      </c>
    </row>
    <row r="59" spans="1:3" ht="12.75">
      <c r="A59">
        <v>1945</v>
      </c>
      <c r="B59">
        <v>75</v>
      </c>
      <c r="C59">
        <v>1.336695157</v>
      </c>
    </row>
    <row r="60" spans="1:3" ht="12.75">
      <c r="A60">
        <v>1944</v>
      </c>
      <c r="B60">
        <v>76</v>
      </c>
      <c r="C60">
        <v>1.347763533</v>
      </c>
    </row>
    <row r="61" spans="1:3" ht="12.75">
      <c r="A61">
        <v>1943</v>
      </c>
      <c r="B61">
        <v>77</v>
      </c>
      <c r="C61">
        <v>1.358831909</v>
      </c>
    </row>
    <row r="62" spans="1:3" ht="12.75">
      <c r="A62">
        <v>1942</v>
      </c>
      <c r="B62">
        <v>78</v>
      </c>
      <c r="C62">
        <v>1.369900285</v>
      </c>
    </row>
    <row r="63" spans="1:3" ht="12.75">
      <c r="A63">
        <v>1941</v>
      </c>
      <c r="B63">
        <v>79</v>
      </c>
      <c r="C63">
        <v>1.380968661</v>
      </c>
    </row>
    <row r="64" spans="1:3" ht="12.75">
      <c r="A64">
        <v>1940</v>
      </c>
      <c r="B64">
        <v>80</v>
      </c>
      <c r="C64">
        <v>1.392037037</v>
      </c>
    </row>
    <row r="65" spans="1:3" ht="12.75">
      <c r="A65">
        <v>1939</v>
      </c>
      <c r="B65">
        <v>81</v>
      </c>
      <c r="C65">
        <v>1.403105413</v>
      </c>
    </row>
    <row r="66" spans="1:3" ht="12.75">
      <c r="A66">
        <v>1938</v>
      </c>
      <c r="B66">
        <v>82</v>
      </c>
      <c r="C66">
        <v>1.414173789</v>
      </c>
    </row>
    <row r="67" spans="1:3" ht="12.75">
      <c r="A67">
        <v>1937</v>
      </c>
      <c r="B67">
        <v>83</v>
      </c>
      <c r="C67">
        <v>1.425242165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2020-02-23T06:19:04Z</cp:lastPrinted>
  <dcterms:created xsi:type="dcterms:W3CDTF">2016-01-08T11:48:44Z</dcterms:created>
  <dcterms:modified xsi:type="dcterms:W3CDTF">2020-02-24T04:22:36Z</dcterms:modified>
  <cp:category/>
  <cp:version/>
  <cp:contentType/>
  <cp:contentStatus/>
</cp:coreProperties>
</file>