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45" activeTab="0"/>
  </bookViews>
  <sheets>
    <sheet name="Лист1" sheetId="1" r:id="rId1"/>
    <sheet name="К" sheetId="2" r:id="rId2"/>
  </sheets>
  <definedNames>
    <definedName name="_xlnm.Print_Area" localSheetId="0">'Лист1'!$A$1:$T$40</definedName>
  </definedNames>
  <calcPr fullCalcOnLoad="1"/>
</workbook>
</file>

<file path=xl/sharedStrings.xml><?xml version="1.0" encoding="utf-8"?>
<sst xmlns="http://schemas.openxmlformats.org/spreadsheetml/2006/main" count="98" uniqueCount="80">
  <si>
    <t>Яковлев Александр</t>
  </si>
  <si>
    <t>Мочкаев Константин</t>
  </si>
  <si>
    <t>Тарадов Олег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</si>
  <si>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</si>
  <si>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</si>
  <si>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</si>
  <si>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</si>
  <si>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Родимова Алла</t>
  </si>
  <si>
    <t>Кайдаш Станислав</t>
  </si>
  <si>
    <t>№ уч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</si>
  <si>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</si>
  <si>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</si>
  <si>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</si>
  <si>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</si>
  <si>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</si>
  <si>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</si>
  <si>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</si>
  <si>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</si>
  <si>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</si>
  <si>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Очки</t>
  </si>
  <si>
    <t>Год рожд</t>
  </si>
  <si>
    <t>возраст</t>
  </si>
  <si>
    <t>9</t>
  </si>
  <si>
    <t>10</t>
  </si>
  <si>
    <t>12</t>
  </si>
  <si>
    <t>13</t>
  </si>
  <si>
    <t>14</t>
  </si>
  <si>
    <t>15</t>
  </si>
  <si>
    <t>11</t>
  </si>
  <si>
    <t>ст. №</t>
  </si>
  <si>
    <t>Фамилия Имя</t>
  </si>
  <si>
    <t>Старт</t>
  </si>
  <si>
    <t>Логинова Екатерипа</t>
  </si>
  <si>
    <t>Кузяев Александр</t>
  </si>
  <si>
    <t>Баринов Никита</t>
  </si>
  <si>
    <t>Маюков Владимир</t>
  </si>
  <si>
    <t>1-й круг</t>
  </si>
  <si>
    <t>2-й круг</t>
  </si>
  <si>
    <t>время круга</t>
  </si>
  <si>
    <t>3-й круг</t>
  </si>
  <si>
    <t>Время круга</t>
  </si>
  <si>
    <t>Ермаков Владимир</t>
  </si>
  <si>
    <t>Кунин Максим</t>
  </si>
  <si>
    <t>Глуходедов дмитрий</t>
  </si>
  <si>
    <t>Михайлов Сергей</t>
  </si>
  <si>
    <t>Галихин Евгений</t>
  </si>
  <si>
    <t>Кайдаш Вячеслав</t>
  </si>
  <si>
    <t>Место</t>
  </si>
  <si>
    <t xml:space="preserve">Место </t>
  </si>
  <si>
    <t>16</t>
  </si>
  <si>
    <t>17</t>
  </si>
  <si>
    <t>18</t>
  </si>
  <si>
    <t>19</t>
  </si>
  <si>
    <t>Чистое время</t>
  </si>
  <si>
    <t>Протокол 26.12.2021</t>
  </si>
  <si>
    <t xml:space="preserve"> 7,5 км - мужчины</t>
  </si>
  <si>
    <t>5 км - женщины</t>
  </si>
  <si>
    <t>Никитин В</t>
  </si>
  <si>
    <t>Ефремов Игорь</t>
  </si>
  <si>
    <t>Барабин Виктор</t>
  </si>
  <si>
    <t>Ковалдов Андрей</t>
  </si>
  <si>
    <t>Морозов Николай</t>
  </si>
  <si>
    <t>Ларионов Вадим</t>
  </si>
  <si>
    <t>Усков Федор</t>
  </si>
  <si>
    <t>Трушкин Глеб</t>
  </si>
  <si>
    <t>Игошин Дмитрий</t>
  </si>
  <si>
    <t>Якубов Герман</t>
  </si>
  <si>
    <t>Давыдюк Александр</t>
  </si>
  <si>
    <t>Ляпина Елизавета</t>
  </si>
  <si>
    <t>Выскубенко Маргарита</t>
  </si>
  <si>
    <t>Сабитова Яна</t>
  </si>
  <si>
    <t>"К"</t>
  </si>
  <si>
    <t>20</t>
  </si>
  <si>
    <t>21</t>
  </si>
  <si>
    <t>22</t>
  </si>
  <si>
    <t>23</t>
  </si>
  <si>
    <t>24</t>
  </si>
  <si>
    <t>Время с "К"</t>
  </si>
  <si>
    <t>Место в абсолют</t>
  </si>
  <si>
    <t>2-й этап  - классика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</si>
</sst>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6" fillId="0" borderId="0">
      <alignment/>
      <protection/>
    </xf>
    <xf numFmtId="173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3" fillId="0" borderId="10" xfId="5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180" fontId="3" fillId="33" borderId="10" xfId="54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90" zoomScaleNormal="90" zoomScalePageLayoutView="0" workbookViewId="0" topLeftCell="A26">
      <selection activeCell="R30" sqref="R30"/>
    </sheetView>
  </sheetViews>
  <sheetFormatPr defaultColWidth="9.00390625" defaultRowHeight="12.75"/>
  <cols>
    <col min="1" max="1" width="3.875" style="2" bestFit="1" customWidth="1"/>
    <col min="2" max="2" width="23.625" style="2" customWidth="1"/>
    <col min="3" max="3" width="8.125" style="2" customWidth="1"/>
    <col min="4" max="4" width="10.125" style="2" hidden="1" customWidth="1"/>
    <col min="5" max="11" width="9.375" style="3" customWidth="1"/>
    <col min="12" max="12" width="10.00390625" style="8" customWidth="1"/>
    <col min="13" max="13" width="9.75390625" style="8" customWidth="1"/>
    <col min="14" max="14" width="10.25390625" style="8" customWidth="1"/>
    <col min="15" max="15" width="10.875" style="8" customWidth="1"/>
    <col min="16" max="16" width="9.75390625" style="8" customWidth="1"/>
    <col min="17" max="17" width="9.875" style="8" customWidth="1"/>
    <col min="18" max="18" width="11.125" style="2" customWidth="1"/>
    <col min="19" max="19" width="7.375" style="2" customWidth="1"/>
    <col min="20" max="20" width="10.625" style="2" customWidth="1"/>
    <col min="21" max="16384" width="9.125" style="2" customWidth="1"/>
  </cols>
  <sheetData>
    <row r="1" spans="2:13" s="11" customFormat="1" ht="18.75">
      <c r="B1" s="12" t="s">
        <v>54</v>
      </c>
      <c r="E1" s="24"/>
      <c r="F1" s="24"/>
      <c r="G1" s="24"/>
      <c r="H1" s="24"/>
      <c r="I1" s="24"/>
      <c r="J1" s="24"/>
      <c r="K1" s="24"/>
      <c r="M1" s="11" t="s">
        <v>79</v>
      </c>
    </row>
    <row r="2" spans="2:11" s="11" customFormat="1" ht="18.75">
      <c r="B2" s="11" t="s">
        <v>55</v>
      </c>
      <c r="E2" s="24"/>
      <c r="F2" s="24"/>
      <c r="G2" s="24"/>
      <c r="H2" s="24"/>
      <c r="I2" s="24"/>
      <c r="J2" s="24"/>
      <c r="K2" s="24"/>
    </row>
    <row r="3" spans="2:11" s="11" customFormat="1" ht="18.75">
      <c r="B3" s="11" t="s">
        <v>56</v>
      </c>
      <c r="E3" s="24"/>
      <c r="F3" s="24"/>
      <c r="G3" s="24"/>
      <c r="H3" s="24"/>
      <c r="I3" s="24"/>
      <c r="J3" s="24"/>
      <c r="K3" s="24"/>
    </row>
    <row r="4" spans="12:17" ht="12.75">
      <c r="L4" s="2"/>
      <c r="M4" s="2"/>
      <c r="N4" s="2"/>
      <c r="O4" s="2"/>
      <c r="P4" s="2"/>
      <c r="Q4" s="2"/>
    </row>
    <row r="5" spans="2:17" ht="12.75">
      <c r="B5" s="46" t="s">
        <v>3</v>
      </c>
      <c r="C5" s="46"/>
      <c r="D5" s="3"/>
      <c r="L5" s="2"/>
      <c r="M5" s="2"/>
      <c r="N5" s="2"/>
      <c r="O5" s="2"/>
      <c r="P5" s="2"/>
      <c r="Q5" s="2"/>
    </row>
    <row r="6" spans="1:20" ht="12" customHeight="1">
      <c r="A6" s="15"/>
      <c r="B6" s="16"/>
      <c r="C6" s="16"/>
      <c r="D6" s="41"/>
      <c r="L6" s="2"/>
      <c r="M6" s="2"/>
      <c r="N6" s="2"/>
      <c r="O6" s="2"/>
      <c r="P6" s="2"/>
      <c r="Q6" s="2"/>
      <c r="S6" s="17"/>
      <c r="T6" s="17"/>
    </row>
    <row r="7" spans="1:19" ht="45.75" customHeight="1">
      <c r="A7" s="4" t="s">
        <v>29</v>
      </c>
      <c r="B7" s="13" t="s">
        <v>30</v>
      </c>
      <c r="C7" s="13"/>
      <c r="D7" s="13" t="s">
        <v>71</v>
      </c>
      <c r="E7" s="4" t="s">
        <v>31</v>
      </c>
      <c r="F7" s="30" t="s">
        <v>36</v>
      </c>
      <c r="G7" s="27" t="s">
        <v>38</v>
      </c>
      <c r="H7" s="30" t="s">
        <v>37</v>
      </c>
      <c r="I7" s="27" t="s">
        <v>38</v>
      </c>
      <c r="J7" s="4" t="s">
        <v>39</v>
      </c>
      <c r="K7" s="27" t="s">
        <v>38</v>
      </c>
      <c r="L7" s="38" t="s">
        <v>53</v>
      </c>
      <c r="M7" s="4" t="s">
        <v>78</v>
      </c>
      <c r="N7" s="4" t="s">
        <v>77</v>
      </c>
      <c r="O7" s="4" t="s">
        <v>47</v>
      </c>
      <c r="P7" s="4" t="s">
        <v>19</v>
      </c>
      <c r="Q7" s="2"/>
      <c r="R7" s="17"/>
      <c r="S7" s="17"/>
    </row>
    <row r="8" spans="1:17" ht="1.5" customHeight="1">
      <c r="A8" s="4"/>
      <c r="B8" s="13"/>
      <c r="C8" s="13"/>
      <c r="D8" s="42"/>
      <c r="E8" s="14"/>
      <c r="F8" s="31"/>
      <c r="G8" s="28"/>
      <c r="H8" s="31"/>
      <c r="I8" s="28"/>
      <c r="J8" s="14"/>
      <c r="K8" s="14"/>
      <c r="L8" s="39"/>
      <c r="M8" s="4"/>
      <c r="N8" s="4"/>
      <c r="O8" s="4"/>
      <c r="P8" s="4"/>
      <c r="Q8" s="2"/>
    </row>
    <row r="9" spans="1:17" ht="15.75">
      <c r="A9" s="5">
        <v>14</v>
      </c>
      <c r="B9" s="6" t="s">
        <v>46</v>
      </c>
      <c r="C9" s="7">
        <v>1983</v>
      </c>
      <c r="D9" s="7">
        <f>К!$C$23</f>
        <v>1.032820513</v>
      </c>
      <c r="E9" s="19">
        <v>0.008333333333333333</v>
      </c>
      <c r="F9" s="32">
        <v>0.013425925925925924</v>
      </c>
      <c r="G9" s="29">
        <f>F9-E9</f>
        <v>0.005092592592592591</v>
      </c>
      <c r="H9" s="32">
        <v>0.01900462962962963</v>
      </c>
      <c r="I9" s="29">
        <f>H9-F9</f>
        <v>0.005578703703703707</v>
      </c>
      <c r="J9" s="19">
        <v>0.024652777777777777</v>
      </c>
      <c r="K9" s="29">
        <f>J9-H9</f>
        <v>0.005648148148148145</v>
      </c>
      <c r="L9" s="40">
        <f>J9-E9</f>
        <v>0.016319444444444442</v>
      </c>
      <c r="M9" s="1" t="s">
        <v>10</v>
      </c>
      <c r="N9" s="19">
        <f>L9/D9</f>
        <v>0.01580085236402004</v>
      </c>
      <c r="O9" s="1">
        <v>1</v>
      </c>
      <c r="P9" s="7">
        <v>60</v>
      </c>
      <c r="Q9" s="2"/>
    </row>
    <row r="10" spans="1:17" ht="15.75">
      <c r="A10" s="5">
        <v>17</v>
      </c>
      <c r="B10" s="6" t="s">
        <v>0</v>
      </c>
      <c r="C10" s="7">
        <v>1969</v>
      </c>
      <c r="D10" s="7">
        <f>К!$C$37</f>
        <v>1.115384615</v>
      </c>
      <c r="E10" s="19">
        <v>0.005902777777777778</v>
      </c>
      <c r="F10" s="32">
        <v>0.011770833333333333</v>
      </c>
      <c r="G10" s="29">
        <f>F10-E10</f>
        <v>0.005868055555555555</v>
      </c>
      <c r="H10" s="32">
        <v>0.017824074074074076</v>
      </c>
      <c r="I10" s="29">
        <f>H10-F10</f>
        <v>0.006053240740740743</v>
      </c>
      <c r="J10" s="19">
        <v>0.02394675925925926</v>
      </c>
      <c r="K10" s="29">
        <f>J10-H10</f>
        <v>0.006122685185185186</v>
      </c>
      <c r="L10" s="40">
        <f>J10-E10</f>
        <v>0.018043981481481484</v>
      </c>
      <c r="M10" s="1" t="s">
        <v>22</v>
      </c>
      <c r="N10" s="19">
        <f>L10/D10</f>
        <v>0.016177362713113524</v>
      </c>
      <c r="O10" s="1">
        <v>2</v>
      </c>
      <c r="P10" s="7">
        <v>55</v>
      </c>
      <c r="Q10" s="2"/>
    </row>
    <row r="11" spans="1:17" ht="15.75">
      <c r="A11" s="5">
        <v>10</v>
      </c>
      <c r="B11" s="6" t="s">
        <v>64</v>
      </c>
      <c r="C11" s="7">
        <v>2004</v>
      </c>
      <c r="D11" s="7">
        <f>К!$C$2</f>
        <v>1.003205128</v>
      </c>
      <c r="E11" s="19">
        <v>0.003472222222222222</v>
      </c>
      <c r="F11" s="32">
        <v>0.008796296296296297</v>
      </c>
      <c r="G11" s="29">
        <f>F11-E11</f>
        <v>0.005324074074074075</v>
      </c>
      <c r="H11" s="32">
        <v>0.014270833333333335</v>
      </c>
      <c r="I11" s="29">
        <f>H11-F11</f>
        <v>0.005474537037037038</v>
      </c>
      <c r="J11" s="19">
        <v>0.019930555555555556</v>
      </c>
      <c r="K11" s="29">
        <f>J11-H11</f>
        <v>0.0056597222222222205</v>
      </c>
      <c r="L11" s="40">
        <f>J11-E11</f>
        <v>0.016458333333333332</v>
      </c>
      <c r="M11" s="1" t="s">
        <v>11</v>
      </c>
      <c r="N11" s="19">
        <f>L11/D11</f>
        <v>0.016405750802076572</v>
      </c>
      <c r="O11" s="1">
        <v>3</v>
      </c>
      <c r="P11" s="7">
        <v>51</v>
      </c>
      <c r="Q11" s="2"/>
    </row>
    <row r="12" spans="1:17" ht="15.75">
      <c r="A12" s="5">
        <v>16</v>
      </c>
      <c r="B12" s="6" t="s">
        <v>62</v>
      </c>
      <c r="C12" s="7">
        <v>1978</v>
      </c>
      <c r="D12" s="7">
        <f>К!$C$28</f>
        <v>1.056538462</v>
      </c>
      <c r="E12" s="19">
        <v>0.005555555555555556</v>
      </c>
      <c r="F12" s="32">
        <v>0.011284722222222222</v>
      </c>
      <c r="G12" s="29">
        <f>F12-E12</f>
        <v>0.005729166666666666</v>
      </c>
      <c r="H12" s="32">
        <v>0.01716435185185185</v>
      </c>
      <c r="I12" s="29">
        <f>H12-F12</f>
        <v>0.005879629629629629</v>
      </c>
      <c r="J12" s="19">
        <v>0.02304398148148148</v>
      </c>
      <c r="K12" s="29">
        <f>J12-H12</f>
        <v>0.0058796296296296305</v>
      </c>
      <c r="L12" s="40">
        <f>J12-E12</f>
        <v>0.017488425925925925</v>
      </c>
      <c r="M12" s="1" t="s">
        <v>15</v>
      </c>
      <c r="N12" s="19">
        <f>L12/D12</f>
        <v>0.016552569125425673</v>
      </c>
      <c r="O12" s="1">
        <v>4</v>
      </c>
      <c r="P12" s="7">
        <v>47</v>
      </c>
      <c r="Q12" s="2"/>
    </row>
    <row r="13" spans="1:17" ht="15.75">
      <c r="A13" s="5">
        <v>6</v>
      </c>
      <c r="B13" s="6" t="s">
        <v>41</v>
      </c>
      <c r="C13" s="7">
        <v>1959</v>
      </c>
      <c r="D13" s="7">
        <f>К!$C$47</f>
        <v>1.205128205</v>
      </c>
      <c r="E13" s="19">
        <v>0.0020833333333333333</v>
      </c>
      <c r="F13" s="32">
        <v>0.008576388888888889</v>
      </c>
      <c r="G13" s="29">
        <f>F13-E13</f>
        <v>0.006493055555555556</v>
      </c>
      <c r="H13" s="32">
        <v>0.015231481481481483</v>
      </c>
      <c r="I13" s="29">
        <f>H13-F13</f>
        <v>0.006655092592592594</v>
      </c>
      <c r="J13" s="19">
        <v>0.02210648148148148</v>
      </c>
      <c r="K13" s="29">
        <f>J13-H13</f>
        <v>0.006874999999999997</v>
      </c>
      <c r="L13" s="40">
        <f>J13-E13</f>
        <v>0.020023148148148148</v>
      </c>
      <c r="M13" s="1" t="s">
        <v>50</v>
      </c>
      <c r="N13" s="19">
        <f>L13/D13</f>
        <v>0.01661495272044367</v>
      </c>
      <c r="O13" s="1">
        <v>5</v>
      </c>
      <c r="P13" s="7">
        <v>44</v>
      </c>
      <c r="Q13" s="2"/>
    </row>
    <row r="14" spans="1:17" ht="15.75">
      <c r="A14" s="5">
        <v>7</v>
      </c>
      <c r="B14" s="6" t="s">
        <v>45</v>
      </c>
      <c r="C14" s="7">
        <v>1987</v>
      </c>
      <c r="D14" s="7">
        <f>К!$C$19</f>
        <v>1.018461538</v>
      </c>
      <c r="E14" s="19">
        <v>0.0024305555555555556</v>
      </c>
      <c r="F14" s="32">
        <v>0.007986111111111112</v>
      </c>
      <c r="G14" s="29">
        <f>F14-E14</f>
        <v>0.005555555555555557</v>
      </c>
      <c r="H14" s="32">
        <v>0.013657407407407408</v>
      </c>
      <c r="I14" s="29">
        <f>H14-F14</f>
        <v>0.005671296296296296</v>
      </c>
      <c r="J14" s="19">
        <v>0.019375</v>
      </c>
      <c r="K14" s="29">
        <f>J14-H14</f>
        <v>0.005717592592592592</v>
      </c>
      <c r="L14" s="40">
        <f>J14-E14</f>
        <v>0.016944444444444443</v>
      </c>
      <c r="M14" s="1" t="s">
        <v>13</v>
      </c>
      <c r="N14" s="19">
        <f>L14/D14</f>
        <v>0.016637294401631534</v>
      </c>
      <c r="O14" s="1">
        <v>6</v>
      </c>
      <c r="P14" s="7">
        <v>41</v>
      </c>
      <c r="Q14" s="2"/>
    </row>
    <row r="15" spans="1:17" ht="15.75">
      <c r="A15" s="5">
        <v>20</v>
      </c>
      <c r="B15" s="6" t="s">
        <v>44</v>
      </c>
      <c r="C15" s="7">
        <v>1987</v>
      </c>
      <c r="D15" s="7">
        <f>К!$C$19</f>
        <v>1.018461538</v>
      </c>
      <c r="E15" s="19">
        <v>0.006944444444444444</v>
      </c>
      <c r="F15" s="32">
        <v>0.012546296296296297</v>
      </c>
      <c r="G15" s="29">
        <f>F15-E15</f>
        <v>0.005601851851851853</v>
      </c>
      <c r="H15" s="32">
        <v>0.01826388888888889</v>
      </c>
      <c r="I15" s="29">
        <f>H15-F15</f>
        <v>0.005717592592592592</v>
      </c>
      <c r="J15" s="19">
        <v>0.024201388888888887</v>
      </c>
      <c r="K15" s="29">
        <f>J15-H15</f>
        <v>0.005937499999999998</v>
      </c>
      <c r="L15" s="40">
        <f>J15-E15</f>
        <v>0.017256944444444443</v>
      </c>
      <c r="M15" s="1" t="s">
        <v>14</v>
      </c>
      <c r="N15" s="19">
        <f>L15/D15</f>
        <v>0.01694412974920261</v>
      </c>
      <c r="O15" s="1">
        <v>7</v>
      </c>
      <c r="P15" s="7">
        <v>38</v>
      </c>
      <c r="Q15" s="2"/>
    </row>
    <row r="16" spans="1:17" ht="15.75">
      <c r="A16" s="5">
        <v>3</v>
      </c>
      <c r="B16" s="6" t="s">
        <v>42</v>
      </c>
      <c r="C16" s="7">
        <v>1970</v>
      </c>
      <c r="D16" s="7">
        <f>К!$C$36</f>
        <v>1.107820513</v>
      </c>
      <c r="E16" s="20">
        <v>0.0010416666666666667</v>
      </c>
      <c r="F16" s="34">
        <v>0.007199074074074074</v>
      </c>
      <c r="G16" s="29">
        <f>F16-E16</f>
        <v>0.0061574074074074074</v>
      </c>
      <c r="H16" s="34">
        <v>0.013460648148148147</v>
      </c>
      <c r="I16" s="29">
        <f>H16-F16</f>
        <v>0.006261574074074073</v>
      </c>
      <c r="J16" s="20">
        <v>0.01990740740740741</v>
      </c>
      <c r="K16" s="29">
        <f>J16-H16</f>
        <v>0.0064467592592592615</v>
      </c>
      <c r="L16" s="40">
        <f>J16-E16</f>
        <v>0.018865740740740742</v>
      </c>
      <c r="M16" s="1" t="s">
        <v>28</v>
      </c>
      <c r="N16" s="19">
        <f>L16/D16</f>
        <v>0.01702960048072403</v>
      </c>
      <c r="O16" s="1">
        <v>8</v>
      </c>
      <c r="P16" s="7">
        <v>36</v>
      </c>
      <c r="Q16" s="2"/>
    </row>
    <row r="17" spans="1:17" ht="15.75">
      <c r="A17" s="5">
        <v>1</v>
      </c>
      <c r="B17" s="5" t="s">
        <v>63</v>
      </c>
      <c r="C17" s="7">
        <v>1967</v>
      </c>
      <c r="D17" s="7">
        <f>К!$C$39</f>
        <v>1.131282051</v>
      </c>
      <c r="E17" s="25">
        <v>0.00034722222222222224</v>
      </c>
      <c r="F17" s="33">
        <v>0.006527777777777778</v>
      </c>
      <c r="G17" s="29">
        <f>F17-E17</f>
        <v>0.006180555555555556</v>
      </c>
      <c r="H17" s="33">
        <v>0.01298611111111111</v>
      </c>
      <c r="I17" s="29">
        <f>H17-F17</f>
        <v>0.0064583333333333316</v>
      </c>
      <c r="J17" s="25">
        <v>0.019710648148148147</v>
      </c>
      <c r="K17" s="29">
        <f>J17-H17</f>
        <v>0.0067245370370370375</v>
      </c>
      <c r="L17" s="40">
        <f>J17-E17</f>
        <v>0.019363425925925926</v>
      </c>
      <c r="M17" s="1" t="s">
        <v>26</v>
      </c>
      <c r="N17" s="19">
        <f>L17/D17</f>
        <v>0.01711635565048484</v>
      </c>
      <c r="O17" s="1">
        <v>9</v>
      </c>
      <c r="P17" s="7">
        <v>34</v>
      </c>
      <c r="Q17" s="2"/>
    </row>
    <row r="18" spans="1:17" ht="15.75">
      <c r="A18" s="5">
        <v>8</v>
      </c>
      <c r="B18" s="6" t="s">
        <v>1</v>
      </c>
      <c r="C18" s="7">
        <v>1973</v>
      </c>
      <c r="D18" s="7">
        <f>К!$C$33</f>
        <v>1.086666667</v>
      </c>
      <c r="E18" s="19">
        <v>0.002777777777777778</v>
      </c>
      <c r="F18" s="32">
        <v>0.008784722222222223</v>
      </c>
      <c r="G18" s="29">
        <f>F18-E18</f>
        <v>0.006006944444444445</v>
      </c>
      <c r="H18" s="32">
        <v>0.01503472222222222</v>
      </c>
      <c r="I18" s="29">
        <f>H18-F18</f>
        <v>0.006249999999999997</v>
      </c>
      <c r="J18" s="19">
        <v>0.02162037037037037</v>
      </c>
      <c r="K18" s="29">
        <f>J18-H18</f>
        <v>0.0065856481481481495</v>
      </c>
      <c r="L18" s="40">
        <f>J18-E18</f>
        <v>0.01884259259259259</v>
      </c>
      <c r="M18" s="1" t="s">
        <v>23</v>
      </c>
      <c r="N18" s="19">
        <f>L18/D18</f>
        <v>0.0173398091289687</v>
      </c>
      <c r="O18" s="1" t="s">
        <v>23</v>
      </c>
      <c r="P18" s="7">
        <v>32</v>
      </c>
      <c r="Q18" s="2"/>
    </row>
    <row r="19" spans="1:17" ht="15.75">
      <c r="A19" s="5">
        <v>18</v>
      </c>
      <c r="B19" s="6" t="s">
        <v>8</v>
      </c>
      <c r="C19" s="7">
        <v>1986</v>
      </c>
      <c r="D19" s="7">
        <f>К!$C$20</f>
        <v>1.021666667</v>
      </c>
      <c r="E19" s="19">
        <v>0.0062499999999999995</v>
      </c>
      <c r="F19" s="32">
        <v>0.011944444444444445</v>
      </c>
      <c r="G19" s="29">
        <f>F19-E19</f>
        <v>0.0056944444444444456</v>
      </c>
      <c r="H19" s="32">
        <v>0.017858796296296296</v>
      </c>
      <c r="I19" s="29">
        <f>H19-F19</f>
        <v>0.005914351851851851</v>
      </c>
      <c r="J19" s="19">
        <v>0.02395833333333333</v>
      </c>
      <c r="K19" s="29">
        <f>J19-H19</f>
        <v>0.006099537037037035</v>
      </c>
      <c r="L19" s="40">
        <f>J19-E19</f>
        <v>0.017708333333333333</v>
      </c>
      <c r="M19" s="1" t="s">
        <v>16</v>
      </c>
      <c r="N19" s="19">
        <f>L19/D19</f>
        <v>0.01733278955388816</v>
      </c>
      <c r="O19" s="1" t="s">
        <v>28</v>
      </c>
      <c r="P19" s="7">
        <v>30</v>
      </c>
      <c r="Q19" s="2"/>
    </row>
    <row r="20" spans="1:17" ht="15.75">
      <c r="A20" s="5">
        <v>19</v>
      </c>
      <c r="B20" s="6" t="s">
        <v>2</v>
      </c>
      <c r="C20" s="7">
        <v>1959</v>
      </c>
      <c r="D20" s="7">
        <f>К!$C$47</f>
        <v>1.205128205</v>
      </c>
      <c r="E20" s="20">
        <v>0.006597222222222222</v>
      </c>
      <c r="F20" s="34"/>
      <c r="G20" s="29">
        <f>F20-E20</f>
        <v>-0.006597222222222222</v>
      </c>
      <c r="H20" s="34">
        <v>0.02082175925925926</v>
      </c>
      <c r="I20" s="29">
        <f>H20-F20</f>
        <v>0.02082175925925926</v>
      </c>
      <c r="J20" s="20">
        <v>0.028171296296296302</v>
      </c>
      <c r="K20" s="29">
        <f>J20-H20</f>
        <v>0.007349537037037043</v>
      </c>
      <c r="L20" s="40">
        <f>J20-E20</f>
        <v>0.02157407407407408</v>
      </c>
      <c r="M20" s="1" t="s">
        <v>74</v>
      </c>
      <c r="N20" s="19">
        <f>L20/D20</f>
        <v>0.017901891254859543</v>
      </c>
      <c r="O20" s="1">
        <v>12</v>
      </c>
      <c r="P20" s="7">
        <v>29</v>
      </c>
      <c r="Q20" s="2"/>
    </row>
    <row r="21" spans="1:17" ht="15.75">
      <c r="A21" s="5">
        <v>21</v>
      </c>
      <c r="B21" s="5" t="s">
        <v>58</v>
      </c>
      <c r="C21" s="7">
        <v>1973</v>
      </c>
      <c r="D21" s="7">
        <f>К!$C$33</f>
        <v>1.086666667</v>
      </c>
      <c r="E21" s="25">
        <v>0.007291666666666666</v>
      </c>
      <c r="F21" s="33">
        <v>0.013564814814814816</v>
      </c>
      <c r="G21" s="29">
        <f>F21-E21</f>
        <v>0.00627314814814815</v>
      </c>
      <c r="H21" s="33">
        <v>0.020185185185185184</v>
      </c>
      <c r="I21" s="29">
        <f>H21-F21</f>
        <v>0.0066203703703703685</v>
      </c>
      <c r="J21" s="25">
        <v>0.02685185185185185</v>
      </c>
      <c r="K21" s="29">
        <f>J21-H21</f>
        <v>0.0066666666666666645</v>
      </c>
      <c r="L21" s="40">
        <f>J21-E21</f>
        <v>0.019560185185185184</v>
      </c>
      <c r="M21" s="1" t="s">
        <v>49</v>
      </c>
      <c r="N21" s="19">
        <f>L21/D21</f>
        <v>0.018000170410293063</v>
      </c>
      <c r="O21" s="1">
        <v>13</v>
      </c>
      <c r="P21" s="7">
        <v>28</v>
      </c>
      <c r="Q21" s="2"/>
    </row>
    <row r="22" spans="1:17" ht="15.75">
      <c r="A22" s="5">
        <v>15</v>
      </c>
      <c r="B22" s="5" t="s">
        <v>59</v>
      </c>
      <c r="C22" s="7">
        <v>1988</v>
      </c>
      <c r="D22" s="7">
        <f>К!$C$18</f>
        <v>1.015512821</v>
      </c>
      <c r="E22" s="25">
        <v>0.005208333333333333</v>
      </c>
      <c r="F22" s="33">
        <v>0.011226851851851854</v>
      </c>
      <c r="G22" s="29">
        <f>F22-E22</f>
        <v>0.006018518518518521</v>
      </c>
      <c r="H22" s="33">
        <v>0.01767361111111111</v>
      </c>
      <c r="I22" s="29">
        <f>H22-F22</f>
        <v>0.0064467592592592545</v>
      </c>
      <c r="J22" s="25">
        <v>0.024189814814814817</v>
      </c>
      <c r="K22" s="29">
        <f>J22-H22</f>
        <v>0.006516203703703708</v>
      </c>
      <c r="L22" s="40">
        <f>J22-E22</f>
        <v>0.018981481481481485</v>
      </c>
      <c r="M22" s="1" t="s">
        <v>24</v>
      </c>
      <c r="N22" s="19">
        <f>L22/D22</f>
        <v>0.018691523227436915</v>
      </c>
      <c r="O22" s="1">
        <v>14</v>
      </c>
      <c r="P22" s="7">
        <v>27</v>
      </c>
      <c r="Q22" s="2"/>
    </row>
    <row r="23" spans="1:17" ht="15.75">
      <c r="A23" s="5">
        <v>24</v>
      </c>
      <c r="B23" s="6" t="s">
        <v>33</v>
      </c>
      <c r="C23" s="7">
        <v>1965</v>
      </c>
      <c r="D23" s="7">
        <f>К!$C$41</f>
        <v>1.148205128</v>
      </c>
      <c r="E23" s="19">
        <v>0.008333333333333333</v>
      </c>
      <c r="F23" s="32">
        <v>0.015266203703703705</v>
      </c>
      <c r="G23" s="29">
        <f>F23-E23</f>
        <v>0.006932870370370372</v>
      </c>
      <c r="H23" s="32">
        <v>0.022476851851851855</v>
      </c>
      <c r="I23" s="29">
        <f>H23-F23</f>
        <v>0.00721064814814815</v>
      </c>
      <c r="J23" s="19">
        <v>0.02991898148148148</v>
      </c>
      <c r="K23" s="29">
        <f>J23-H23</f>
        <v>0.007442129629629625</v>
      </c>
      <c r="L23" s="40">
        <f>J23-E23</f>
        <v>0.021585648148148145</v>
      </c>
      <c r="M23" s="1" t="s">
        <v>75</v>
      </c>
      <c r="N23" s="19">
        <f>L23/D23</f>
        <v>0.018799470252973946</v>
      </c>
      <c r="O23" s="1">
        <v>15</v>
      </c>
      <c r="P23" s="7">
        <v>26</v>
      </c>
      <c r="Q23" s="2"/>
    </row>
    <row r="24" spans="1:17" ht="15.75">
      <c r="A24" s="5">
        <v>23</v>
      </c>
      <c r="B24" s="5" t="s">
        <v>43</v>
      </c>
      <c r="C24" s="7">
        <v>1972</v>
      </c>
      <c r="D24" s="7">
        <f>К!$C$34</f>
        <v>1.093461538</v>
      </c>
      <c r="E24" s="25">
        <v>0.007986111111111112</v>
      </c>
      <c r="F24" s="33">
        <v>0.014444444444444446</v>
      </c>
      <c r="G24" s="29">
        <f>F24-E24</f>
        <v>0.006458333333333333</v>
      </c>
      <c r="H24" s="33">
        <v>0.02144675925925926</v>
      </c>
      <c r="I24" s="29">
        <f>H24-F24</f>
        <v>0.007002314814814814</v>
      </c>
      <c r="J24" s="25">
        <v>0.02871527777777778</v>
      </c>
      <c r="K24" s="29">
        <f>J24-H24</f>
        <v>0.007268518518518521</v>
      </c>
      <c r="L24" s="40">
        <f>J24-E24</f>
        <v>0.020729166666666667</v>
      </c>
      <c r="M24" s="1" t="s">
        <v>51</v>
      </c>
      <c r="N24" s="19">
        <f>L24/D24</f>
        <v>0.018957380709139007</v>
      </c>
      <c r="O24" s="1">
        <v>16</v>
      </c>
      <c r="P24" s="7">
        <v>25</v>
      </c>
      <c r="Q24" s="2"/>
    </row>
    <row r="25" spans="1:17" ht="15.75">
      <c r="A25" s="5">
        <v>5</v>
      </c>
      <c r="B25" s="6" t="s">
        <v>61</v>
      </c>
      <c r="C25" s="7">
        <v>1971</v>
      </c>
      <c r="D25" s="7">
        <f>К!$C$35</f>
        <v>1.100512821</v>
      </c>
      <c r="E25" s="20">
        <v>0.001736111111111111</v>
      </c>
      <c r="F25" s="34">
        <v>0.008414351851851852</v>
      </c>
      <c r="G25" s="29">
        <f>F25-E25</f>
        <v>0.006678240740740741</v>
      </c>
      <c r="H25" s="34">
        <v>0.01542824074074074</v>
      </c>
      <c r="I25" s="29">
        <f>H25-F25</f>
        <v>0.007013888888888889</v>
      </c>
      <c r="J25" s="20">
        <v>0.022662037037037036</v>
      </c>
      <c r="K25" s="29">
        <f>J25-H25</f>
        <v>0.0072337962962962955</v>
      </c>
      <c r="L25" s="40">
        <f>J25-E25</f>
        <v>0.020925925925925924</v>
      </c>
      <c r="M25" s="1" t="s">
        <v>52</v>
      </c>
      <c r="N25" s="19">
        <f>L25/D25</f>
        <v>0.01901470435111444</v>
      </c>
      <c r="O25" s="1">
        <v>17</v>
      </c>
      <c r="P25" s="7">
        <v>24</v>
      </c>
      <c r="Q25" s="2"/>
    </row>
    <row r="26" spans="1:17" ht="15.75">
      <c r="A26" s="5">
        <v>13</v>
      </c>
      <c r="B26" s="6" t="s">
        <v>34</v>
      </c>
      <c r="C26" s="7">
        <v>1987</v>
      </c>
      <c r="D26" s="7">
        <f>К!$C$19</f>
        <v>1.018461538</v>
      </c>
      <c r="E26" s="19">
        <v>0.004513888888888889</v>
      </c>
      <c r="F26" s="32">
        <v>0.011006944444444444</v>
      </c>
      <c r="G26" s="29">
        <f>F26-E26</f>
        <v>0.006493055555555555</v>
      </c>
      <c r="H26" s="32">
        <v>0.018171296296296297</v>
      </c>
      <c r="I26" s="29">
        <f>H26-F26</f>
        <v>0.007164351851851852</v>
      </c>
      <c r="J26" s="19">
        <v>0.024050925925925924</v>
      </c>
      <c r="K26" s="29">
        <f>J26-H26</f>
        <v>0.005879629629629627</v>
      </c>
      <c r="L26" s="40">
        <f>J26-E26</f>
        <v>0.019537037037037033</v>
      </c>
      <c r="M26" s="1" t="s">
        <v>27</v>
      </c>
      <c r="N26" s="19">
        <f>L26/D26</f>
        <v>0.019182891359258217</v>
      </c>
      <c r="O26" s="1">
        <v>18</v>
      </c>
      <c r="P26" s="7">
        <v>23</v>
      </c>
      <c r="Q26" s="2"/>
    </row>
    <row r="27" spans="1:17" ht="15.75">
      <c r="A27" s="5">
        <v>4</v>
      </c>
      <c r="B27" s="6" t="s">
        <v>35</v>
      </c>
      <c r="C27" s="7">
        <v>1972</v>
      </c>
      <c r="D27" s="7">
        <f>К!$C$34</f>
        <v>1.093461538</v>
      </c>
      <c r="E27" s="19">
        <v>0.0020833333333333333</v>
      </c>
      <c r="F27" s="32">
        <v>0.008935185185185187</v>
      </c>
      <c r="G27" s="29">
        <f>F27-E27</f>
        <v>0.006851851851851854</v>
      </c>
      <c r="H27" s="32">
        <v>0.016203703703703703</v>
      </c>
      <c r="I27" s="29">
        <f>H27-F27</f>
        <v>0.007268518518518516</v>
      </c>
      <c r="J27" s="19">
        <v>0.02335648148148148</v>
      </c>
      <c r="K27" s="29">
        <f>J27-H27</f>
        <v>0.007152777777777779</v>
      </c>
      <c r="L27" s="40">
        <f>J27-E27</f>
        <v>0.02127314814814815</v>
      </c>
      <c r="M27" s="1" t="s">
        <v>73</v>
      </c>
      <c r="N27" s="19">
        <f>L27/D27</f>
        <v>0.019454866411723896</v>
      </c>
      <c r="O27" s="1" t="s">
        <v>52</v>
      </c>
      <c r="P27" s="7">
        <v>22</v>
      </c>
      <c r="Q27" s="2"/>
    </row>
    <row r="28" spans="1:17" ht="15.75">
      <c r="A28" s="5">
        <v>12</v>
      </c>
      <c r="B28" s="6" t="s">
        <v>57</v>
      </c>
      <c r="C28" s="7">
        <v>1974</v>
      </c>
      <c r="D28" s="7">
        <f>К!$C$32</f>
        <v>1.080128205</v>
      </c>
      <c r="E28" s="19">
        <v>0.004166666666666667</v>
      </c>
      <c r="F28" s="32">
        <v>0.011018518518518518</v>
      </c>
      <c r="G28" s="29">
        <f>F28-E28</f>
        <v>0.006851851851851851</v>
      </c>
      <c r="H28" s="32">
        <v>0.018194444444444444</v>
      </c>
      <c r="I28" s="29">
        <f>H28-F28</f>
        <v>0.007175925925925926</v>
      </c>
      <c r="J28" s="19">
        <v>0.02542824074074074</v>
      </c>
      <c r="K28" s="29">
        <f>J28-H28</f>
        <v>0.007233796296296297</v>
      </c>
      <c r="L28" s="40">
        <f>J28-E28</f>
        <v>0.021261574074074075</v>
      </c>
      <c r="M28" s="1" t="s">
        <v>72</v>
      </c>
      <c r="N28" s="19">
        <f>L28/D28</f>
        <v>0.019684305970025174</v>
      </c>
      <c r="O28" s="1" t="s">
        <v>72</v>
      </c>
      <c r="P28" s="7">
        <v>21</v>
      </c>
      <c r="Q28" s="2"/>
    </row>
    <row r="29" spans="1:17" ht="15.75">
      <c r="A29" s="5">
        <v>11</v>
      </c>
      <c r="B29" s="6" t="s">
        <v>60</v>
      </c>
      <c r="C29" s="7">
        <v>1969</v>
      </c>
      <c r="D29" s="7">
        <f>$D$10</f>
        <v>1.115384615</v>
      </c>
      <c r="E29" s="19">
        <v>0.0038194444444444443</v>
      </c>
      <c r="F29" s="32">
        <v>0.011307870370370371</v>
      </c>
      <c r="G29" s="29">
        <f>F29-E29</f>
        <v>0.007488425925925926</v>
      </c>
      <c r="H29" s="32">
        <v>0.018958333333333334</v>
      </c>
      <c r="I29" s="29">
        <f>H29-F29</f>
        <v>0.007650462962962963</v>
      </c>
      <c r="J29" s="19">
        <v>0.02665509259259259</v>
      </c>
      <c r="K29" s="29">
        <f>J29-H29</f>
        <v>0.007696759259259257</v>
      </c>
      <c r="L29" s="40">
        <f>J29-E29</f>
        <v>0.022835648148148147</v>
      </c>
      <c r="M29" s="1" t="s">
        <v>76</v>
      </c>
      <c r="N29" s="19">
        <f>L29/D29</f>
        <v>0.020473339726089147</v>
      </c>
      <c r="O29" s="1">
        <v>21</v>
      </c>
      <c r="P29" s="7">
        <v>20</v>
      </c>
      <c r="Q29" s="2"/>
    </row>
    <row r="30" spans="1:17" ht="15.75">
      <c r="A30" s="5">
        <v>9</v>
      </c>
      <c r="B30" s="5" t="s">
        <v>66</v>
      </c>
      <c r="C30" s="7">
        <v>2005</v>
      </c>
      <c r="D30" s="7"/>
      <c r="E30" s="25">
        <v>0.0031249999999999997</v>
      </c>
      <c r="F30" s="33">
        <v>0.00835648148148148</v>
      </c>
      <c r="G30" s="29">
        <f>F30-E30</f>
        <v>0.005231481481481481</v>
      </c>
      <c r="H30" s="33">
        <v>0.013564814814814816</v>
      </c>
      <c r="I30" s="29">
        <f>H30-F30</f>
        <v>0.005208333333333336</v>
      </c>
      <c r="J30" s="25">
        <v>0.019016203703703705</v>
      </c>
      <c r="K30" s="29">
        <f>J30-H30</f>
        <v>0.005451388888888889</v>
      </c>
      <c r="L30" s="40">
        <f>J30-E30</f>
        <v>0.015891203703703706</v>
      </c>
      <c r="M30" s="1" t="s">
        <v>17</v>
      </c>
      <c r="N30" s="43"/>
      <c r="O30" s="1"/>
      <c r="P30" s="7"/>
      <c r="Q30" s="2"/>
    </row>
    <row r="31" spans="1:17" ht="15.75">
      <c r="A31" s="5">
        <v>2</v>
      </c>
      <c r="B31" s="5" t="s">
        <v>65</v>
      </c>
      <c r="C31" s="7">
        <v>2006</v>
      </c>
      <c r="D31" s="7"/>
      <c r="E31" s="25">
        <v>0.0006944444444444445</v>
      </c>
      <c r="F31" s="33">
        <v>0.0061574074074074074</v>
      </c>
      <c r="G31" s="29">
        <f>F31-E31</f>
        <v>0.005462962962962963</v>
      </c>
      <c r="H31" s="33">
        <v>0.01175925925925926</v>
      </c>
      <c r="I31" s="29">
        <f>H31-F31</f>
        <v>0.005601851851851852</v>
      </c>
      <c r="J31" s="25">
        <v>0.017511574074074072</v>
      </c>
      <c r="K31" s="29">
        <f>J31-H31</f>
        <v>0.0057523148148148125</v>
      </c>
      <c r="L31" s="40">
        <f>J31-E31</f>
        <v>0.016817129629629626</v>
      </c>
      <c r="M31" s="1" t="s">
        <v>12</v>
      </c>
      <c r="N31" s="19"/>
      <c r="O31" s="1"/>
      <c r="P31" s="7"/>
      <c r="Q31" s="2"/>
    </row>
    <row r="32" spans="1:17" ht="15.75">
      <c r="A32" s="5">
        <v>22</v>
      </c>
      <c r="B32" s="5" t="s">
        <v>67</v>
      </c>
      <c r="C32" s="7">
        <v>2005</v>
      </c>
      <c r="D32" s="7"/>
      <c r="E32" s="25">
        <v>0.007638888888888889</v>
      </c>
      <c r="F32" s="33">
        <v>0.01355324074074074</v>
      </c>
      <c r="G32" s="29">
        <f>F32-E32</f>
        <v>0.005914351851851852</v>
      </c>
      <c r="H32" s="33">
        <v>0.02</v>
      </c>
      <c r="I32" s="29">
        <f>H32-F32</f>
        <v>0.00644675925925926</v>
      </c>
      <c r="J32" s="25">
        <v>0.026747685185185183</v>
      </c>
      <c r="K32" s="29">
        <f>J32-H32</f>
        <v>0.006747685185185183</v>
      </c>
      <c r="L32" s="40">
        <f>J32-E32</f>
        <v>0.019108796296296294</v>
      </c>
      <c r="M32" s="1" t="s">
        <v>25</v>
      </c>
      <c r="N32" s="19"/>
      <c r="O32" s="1"/>
      <c r="P32" s="7"/>
      <c r="Q32" s="2"/>
    </row>
    <row r="33" spans="1:17" ht="15.75">
      <c r="A33" s="5"/>
      <c r="B33" s="5"/>
      <c r="C33" s="7"/>
      <c r="D33" s="7"/>
      <c r="E33" s="25"/>
      <c r="F33" s="33"/>
      <c r="G33" s="29"/>
      <c r="H33" s="33"/>
      <c r="I33" s="29"/>
      <c r="J33" s="25"/>
      <c r="K33" s="29"/>
      <c r="L33" s="32"/>
      <c r="M33" s="1"/>
      <c r="N33" s="19"/>
      <c r="O33" s="19"/>
      <c r="P33" s="7"/>
      <c r="Q33" s="2"/>
    </row>
    <row r="34" ht="12.75">
      <c r="L34" s="36"/>
    </row>
    <row r="35" ht="12.75">
      <c r="L35" s="36"/>
    </row>
    <row r="36" spans="2:20" ht="12.75">
      <c r="B36" s="46" t="s">
        <v>6</v>
      </c>
      <c r="C36" s="46"/>
      <c r="D36" s="3"/>
      <c r="L36" s="36"/>
      <c r="Q36" s="22"/>
      <c r="R36" s="17"/>
      <c r="S36" s="17"/>
      <c r="T36" s="17"/>
    </row>
    <row r="37" spans="1:20" ht="0.75" customHeight="1">
      <c r="A37" s="47" t="s">
        <v>9</v>
      </c>
      <c r="B37" s="48" t="s">
        <v>4</v>
      </c>
      <c r="C37" s="47" t="s">
        <v>5</v>
      </c>
      <c r="D37" s="4"/>
      <c r="E37" s="4"/>
      <c r="F37" s="4"/>
      <c r="G37" s="4"/>
      <c r="H37" s="4"/>
      <c r="I37" s="4"/>
      <c r="J37" s="4"/>
      <c r="K37" s="4"/>
      <c r="L37" s="30"/>
      <c r="M37" s="4"/>
      <c r="N37" s="21"/>
      <c r="O37" s="21"/>
      <c r="P37" s="21"/>
      <c r="Q37" s="14"/>
      <c r="R37" s="14"/>
      <c r="S37" s="14"/>
      <c r="T37" s="14"/>
    </row>
    <row r="38" spans="1:20" ht="48" customHeight="1">
      <c r="A38" s="47"/>
      <c r="B38" s="48"/>
      <c r="C38" s="48"/>
      <c r="D38" s="13"/>
      <c r="E38" s="13" t="s">
        <v>31</v>
      </c>
      <c r="F38" s="13" t="s">
        <v>36</v>
      </c>
      <c r="G38" s="27" t="s">
        <v>40</v>
      </c>
      <c r="H38" s="13" t="s">
        <v>37</v>
      </c>
      <c r="I38" s="27" t="s">
        <v>40</v>
      </c>
      <c r="J38" s="4" t="s">
        <v>53</v>
      </c>
      <c r="K38" s="30" t="s">
        <v>78</v>
      </c>
      <c r="L38" s="30" t="s">
        <v>77</v>
      </c>
      <c r="M38" s="4" t="s">
        <v>48</v>
      </c>
      <c r="N38" s="4"/>
      <c r="O38" s="4"/>
      <c r="P38" s="18" t="s">
        <v>19</v>
      </c>
      <c r="Q38" s="17"/>
      <c r="R38" s="17"/>
      <c r="S38" s="17"/>
      <c r="T38" s="17"/>
    </row>
    <row r="39" spans="1:17" ht="1.5" customHeight="1">
      <c r="A39" s="13"/>
      <c r="B39" s="13"/>
      <c r="C39" s="13"/>
      <c r="D39" s="13"/>
      <c r="E39" s="13"/>
      <c r="F39" s="13"/>
      <c r="G39" s="35"/>
      <c r="H39" s="13"/>
      <c r="I39" s="35"/>
      <c r="J39" s="13"/>
      <c r="K39" s="44"/>
      <c r="L39" s="30"/>
      <c r="M39" s="4"/>
      <c r="N39" s="4"/>
      <c r="O39" s="4"/>
      <c r="P39" s="4"/>
      <c r="Q39" s="2"/>
    </row>
    <row r="40" spans="1:17" ht="15.75">
      <c r="A40" s="5">
        <v>25</v>
      </c>
      <c r="B40" s="6" t="s">
        <v>68</v>
      </c>
      <c r="C40" s="7">
        <v>2001</v>
      </c>
      <c r="D40" s="7">
        <f>К!$C$5</f>
        <v>1.000512821</v>
      </c>
      <c r="E40" s="19">
        <v>0.008680555555555556</v>
      </c>
      <c r="F40" s="19">
        <v>0.014965277777777779</v>
      </c>
      <c r="G40" s="37">
        <f>F40-E40</f>
        <v>0.006284722222222223</v>
      </c>
      <c r="H40" s="19">
        <v>0.021354166666666664</v>
      </c>
      <c r="I40" s="37">
        <f>H40-F40</f>
        <v>0.006388888888888885</v>
      </c>
      <c r="J40" s="19">
        <f>H40-E40</f>
        <v>0.012673611111111108</v>
      </c>
      <c r="K40" s="45">
        <v>1</v>
      </c>
      <c r="L40" s="32">
        <f>J40/D40</f>
        <v>0.012667115148453562</v>
      </c>
      <c r="M40" s="1" t="s">
        <v>17</v>
      </c>
      <c r="N40" s="1"/>
      <c r="O40" s="1"/>
      <c r="P40" s="7">
        <v>60</v>
      </c>
      <c r="Q40" s="2"/>
    </row>
    <row r="41" spans="1:17" ht="15.75">
      <c r="A41" s="5">
        <v>26</v>
      </c>
      <c r="B41" s="6" t="s">
        <v>7</v>
      </c>
      <c r="C41" s="7">
        <v>1972</v>
      </c>
      <c r="D41" s="7">
        <f>К!$C$34</f>
        <v>1.093461538</v>
      </c>
      <c r="E41" s="19">
        <v>0.009027777777777779</v>
      </c>
      <c r="F41" s="19">
        <v>0.01605324074074074</v>
      </c>
      <c r="G41" s="37">
        <f>F41-E41</f>
        <v>0.007025462962962961</v>
      </c>
      <c r="H41" s="19">
        <v>0.023368055555555555</v>
      </c>
      <c r="I41" s="37">
        <f>H41-F41</f>
        <v>0.007314814814814816</v>
      </c>
      <c r="J41" s="19">
        <f>H41-E41</f>
        <v>0.014340277777777776</v>
      </c>
      <c r="K41" s="45">
        <v>3</v>
      </c>
      <c r="L41" s="32">
        <f>J41/D41</f>
        <v>0.013114569904312243</v>
      </c>
      <c r="M41" s="1" t="s">
        <v>10</v>
      </c>
      <c r="N41" s="1"/>
      <c r="O41" s="1"/>
      <c r="P41" s="7">
        <v>55</v>
      </c>
      <c r="Q41" s="2"/>
    </row>
    <row r="42" spans="1:17" ht="15.75">
      <c r="A42" s="5">
        <v>29</v>
      </c>
      <c r="B42" s="6" t="s">
        <v>32</v>
      </c>
      <c r="C42" s="7">
        <v>1961</v>
      </c>
      <c r="D42" s="7">
        <f>К!$C$45</f>
        <v>1.185128205</v>
      </c>
      <c r="E42" s="19">
        <v>0.010069444444444445</v>
      </c>
      <c r="F42" s="19">
        <v>0.01909722222222222</v>
      </c>
      <c r="G42" s="37">
        <f>F42-E42</f>
        <v>0.009027777777777775</v>
      </c>
      <c r="H42" s="19">
        <v>0.02820601851851852</v>
      </c>
      <c r="I42" s="37">
        <f>H42-F42</f>
        <v>0.009108796296296299</v>
      </c>
      <c r="J42" s="19">
        <f>H42-E42</f>
        <v>0.018136574074074076</v>
      </c>
      <c r="K42" s="45">
        <v>4</v>
      </c>
      <c r="L42" s="32">
        <f>J42/D42</f>
        <v>0.015303470120411214</v>
      </c>
      <c r="M42" s="1" t="s">
        <v>11</v>
      </c>
      <c r="N42" s="1"/>
      <c r="O42" s="1"/>
      <c r="P42" s="7">
        <v>51</v>
      </c>
      <c r="Q42" s="2"/>
    </row>
    <row r="43" spans="1:17" ht="15.75">
      <c r="A43" s="5">
        <v>27</v>
      </c>
      <c r="B43" s="6" t="s">
        <v>69</v>
      </c>
      <c r="C43" s="7">
        <v>1983</v>
      </c>
      <c r="D43" s="7">
        <f>К!$C$23</f>
        <v>1.032820513</v>
      </c>
      <c r="E43" s="19">
        <v>0.009375</v>
      </c>
      <c r="F43" s="19">
        <v>0.01888888888888889</v>
      </c>
      <c r="G43" s="37">
        <f>F43-E43</f>
        <v>0.00951388888888889</v>
      </c>
      <c r="H43" s="19">
        <v>0.02820601851851852</v>
      </c>
      <c r="I43" s="37">
        <f>H43-F43</f>
        <v>0.00931712962962963</v>
      </c>
      <c r="J43" s="19">
        <f>H43-E43</f>
        <v>0.018831018518518518</v>
      </c>
      <c r="K43" s="45">
        <v>5</v>
      </c>
      <c r="L43" s="32">
        <f>J43/D43</f>
        <v>0.018232614749121</v>
      </c>
      <c r="M43" s="1" t="s">
        <v>12</v>
      </c>
      <c r="N43" s="1"/>
      <c r="O43" s="1"/>
      <c r="P43" s="7">
        <v>47</v>
      </c>
      <c r="Q43" s="2"/>
    </row>
    <row r="44" spans="1:17" ht="15.75">
      <c r="A44" s="5">
        <v>28</v>
      </c>
      <c r="B44" s="6" t="s">
        <v>70</v>
      </c>
      <c r="C44" s="7">
        <v>2005</v>
      </c>
      <c r="D44" s="7"/>
      <c r="E44" s="19">
        <v>0.009722222222222222</v>
      </c>
      <c r="F44" s="19">
        <v>0.01622685185185185</v>
      </c>
      <c r="G44" s="37">
        <f>F44-E44</f>
        <v>0.006504629629629628</v>
      </c>
      <c r="H44" s="19">
        <v>0.023194444444444445</v>
      </c>
      <c r="I44" s="37">
        <f>H44-F44</f>
        <v>0.006967592592592595</v>
      </c>
      <c r="J44" s="19">
        <f>H44-E44</f>
        <v>0.013472222222222222</v>
      </c>
      <c r="K44" s="45">
        <v>2</v>
      </c>
      <c r="L44" s="32"/>
      <c r="M44" s="1"/>
      <c r="N44" s="26"/>
      <c r="O44" s="26"/>
      <c r="P44" s="7"/>
      <c r="Q44" s="2"/>
    </row>
    <row r="45" spans="5:17" s="9" customFormat="1" ht="15.75">
      <c r="E45" s="23"/>
      <c r="F45" s="23"/>
      <c r="G45" s="23"/>
      <c r="H45" s="23"/>
      <c r="I45" s="23"/>
      <c r="J45" s="23"/>
      <c r="K45" s="23"/>
      <c r="L45" s="10"/>
      <c r="M45" s="10"/>
      <c r="N45" s="10"/>
      <c r="O45" s="10"/>
      <c r="P45" s="10"/>
      <c r="Q45" s="10"/>
    </row>
    <row r="46" spans="5:17" s="9" customFormat="1" ht="15.75">
      <c r="E46" s="23"/>
      <c r="F46" s="23"/>
      <c r="G46" s="23"/>
      <c r="H46" s="23"/>
      <c r="I46" s="23"/>
      <c r="J46" s="23"/>
      <c r="K46" s="23"/>
      <c r="L46" s="10"/>
      <c r="M46" s="10"/>
      <c r="N46" s="10"/>
      <c r="O46" s="10"/>
      <c r="P46" s="10"/>
      <c r="Q46" s="10"/>
    </row>
    <row r="47" spans="5:17" s="9" customFormat="1" ht="15.75">
      <c r="E47" s="23"/>
      <c r="F47" s="23"/>
      <c r="G47" s="23"/>
      <c r="H47" s="23"/>
      <c r="I47" s="23"/>
      <c r="J47" s="23"/>
      <c r="K47" s="23"/>
      <c r="L47" s="10"/>
      <c r="M47" s="10"/>
      <c r="N47" s="10"/>
      <c r="O47" s="10"/>
      <c r="P47" s="10"/>
      <c r="Q47" s="10"/>
    </row>
    <row r="48" spans="5:17" s="9" customFormat="1" ht="15.75">
      <c r="E48" s="23"/>
      <c r="F48" s="23"/>
      <c r="G48" s="23"/>
      <c r="H48" s="23"/>
      <c r="I48" s="23"/>
      <c r="J48" s="23"/>
      <c r="K48" s="23"/>
      <c r="L48" s="10"/>
      <c r="M48" s="10"/>
      <c r="N48" s="10"/>
      <c r="O48" s="10"/>
      <c r="P48" s="8"/>
      <c r="Q48" s="10"/>
    </row>
  </sheetData>
  <sheetProtection/>
  <mergeCells count="5">
    <mergeCell ref="B5:C5"/>
    <mergeCell ref="B36:C36"/>
    <mergeCell ref="A37:A38"/>
    <mergeCell ref="B37:B38"/>
    <mergeCell ref="C37:C38"/>
  </mergeCells>
  <printOptions/>
  <pageMargins left="0.25" right="0.25" top="0.75" bottom="0.75" header="0.3" footer="0.3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="130" zoomScaleNormal="130" zoomScalePageLayoutView="0" workbookViewId="0" topLeftCell="A31">
      <selection activeCell="C45" sqref="C45"/>
    </sheetView>
  </sheetViews>
  <sheetFormatPr defaultColWidth="9.00390625" defaultRowHeight="12.75"/>
  <sheetData>
    <row r="1" spans="1:3" ht="12.75">
      <c r="A1" t="s">
        <v>20</v>
      </c>
      <c r="B1" t="s">
        <v>21</v>
      </c>
      <c r="C1" t="s">
        <v>18</v>
      </c>
    </row>
    <row r="2" spans="1:3" ht="12.75">
      <c r="A2">
        <v>2004</v>
      </c>
      <c r="B2">
        <v>18</v>
      </c>
      <c r="C2">
        <v>1.003205128</v>
      </c>
    </row>
    <row r="3" spans="1:3" ht="12.75">
      <c r="A3">
        <v>2003</v>
      </c>
      <c r="B3">
        <v>19</v>
      </c>
      <c r="C3">
        <v>1.002051282</v>
      </c>
    </row>
    <row r="4" spans="1:3" ht="12.75">
      <c r="A4">
        <v>2002</v>
      </c>
      <c r="B4">
        <v>20</v>
      </c>
      <c r="C4">
        <v>1.001153846</v>
      </c>
    </row>
    <row r="5" spans="1:3" ht="12.75">
      <c r="A5">
        <v>2001</v>
      </c>
      <c r="B5">
        <v>21</v>
      </c>
      <c r="C5">
        <v>1.000512821</v>
      </c>
    </row>
    <row r="6" spans="1:3" ht="12.75">
      <c r="A6">
        <v>2000</v>
      </c>
      <c r="B6">
        <v>22</v>
      </c>
      <c r="C6">
        <v>1.000128205</v>
      </c>
    </row>
    <row r="7" spans="1:3" ht="12.75">
      <c r="A7">
        <v>1999</v>
      </c>
      <c r="B7">
        <v>23</v>
      </c>
      <c r="C7">
        <v>1</v>
      </c>
    </row>
    <row r="8" spans="1:3" ht="12.75">
      <c r="A8">
        <v>1998</v>
      </c>
      <c r="B8">
        <v>24</v>
      </c>
      <c r="C8">
        <v>1.000128205</v>
      </c>
    </row>
    <row r="9" spans="1:3" ht="12.75">
      <c r="A9">
        <v>1997</v>
      </c>
      <c r="B9">
        <v>25</v>
      </c>
      <c r="C9">
        <v>1.000512821</v>
      </c>
    </row>
    <row r="10" spans="1:3" ht="12.75">
      <c r="A10">
        <v>1996</v>
      </c>
      <c r="B10">
        <v>26</v>
      </c>
      <c r="C10">
        <v>1.001153846</v>
      </c>
    </row>
    <row r="11" spans="1:3" ht="12.75">
      <c r="A11">
        <v>1995</v>
      </c>
      <c r="B11">
        <v>27</v>
      </c>
      <c r="C11">
        <v>1.002051282</v>
      </c>
    </row>
    <row r="12" spans="1:3" ht="12.75">
      <c r="A12">
        <v>1994</v>
      </c>
      <c r="B12">
        <v>28</v>
      </c>
      <c r="C12">
        <v>1.003205128</v>
      </c>
    </row>
    <row r="13" spans="1:3" ht="12.75">
      <c r="A13">
        <v>1993</v>
      </c>
      <c r="B13">
        <v>29</v>
      </c>
      <c r="C13">
        <v>1.004615385</v>
      </c>
    </row>
    <row r="14" spans="1:3" ht="12.75">
      <c r="A14">
        <v>1992</v>
      </c>
      <c r="B14">
        <v>30</v>
      </c>
      <c r="C14">
        <v>1.006282051</v>
      </c>
    </row>
    <row r="15" spans="1:3" ht="12.75">
      <c r="A15">
        <v>1991</v>
      </c>
      <c r="B15">
        <v>31</v>
      </c>
      <c r="C15">
        <v>1.008205128</v>
      </c>
    </row>
    <row r="16" spans="1:3" ht="12.75">
      <c r="A16">
        <v>1990</v>
      </c>
      <c r="B16">
        <v>32</v>
      </c>
      <c r="C16">
        <v>1.010384615</v>
      </c>
    </row>
    <row r="17" spans="1:3" ht="12.75">
      <c r="A17">
        <v>1989</v>
      </c>
      <c r="B17">
        <v>33</v>
      </c>
      <c r="C17">
        <v>1.012820513</v>
      </c>
    </row>
    <row r="18" spans="1:3" ht="12.75">
      <c r="A18">
        <v>1988</v>
      </c>
      <c r="B18">
        <v>34</v>
      </c>
      <c r="C18">
        <v>1.015512821</v>
      </c>
    </row>
    <row r="19" spans="1:3" ht="12.75">
      <c r="A19">
        <v>1987</v>
      </c>
      <c r="B19">
        <v>35</v>
      </c>
      <c r="C19">
        <v>1.018461538</v>
      </c>
    </row>
    <row r="20" spans="1:3" ht="12.75">
      <c r="A20">
        <v>1986</v>
      </c>
      <c r="B20">
        <v>36</v>
      </c>
      <c r="C20">
        <v>1.021666667</v>
      </c>
    </row>
    <row r="21" spans="1:3" ht="12.75">
      <c r="A21">
        <v>1985</v>
      </c>
      <c r="B21">
        <v>37</v>
      </c>
      <c r="C21">
        <v>1.025128205</v>
      </c>
    </row>
    <row r="22" spans="1:3" ht="12.75">
      <c r="A22">
        <v>1984</v>
      </c>
      <c r="B22">
        <v>38</v>
      </c>
      <c r="C22">
        <v>1.028846154</v>
      </c>
    </row>
    <row r="23" spans="1:3" ht="12.75">
      <c r="A23">
        <v>1983</v>
      </c>
      <c r="B23">
        <v>39</v>
      </c>
      <c r="C23">
        <v>1.032820513</v>
      </c>
    </row>
    <row r="24" spans="1:3" ht="12.75">
      <c r="A24">
        <v>1982</v>
      </c>
      <c r="B24">
        <v>40</v>
      </c>
      <c r="C24">
        <v>1.037051282</v>
      </c>
    </row>
    <row r="25" spans="1:3" ht="12.75">
      <c r="A25">
        <v>1981</v>
      </c>
      <c r="B25">
        <v>41</v>
      </c>
      <c r="C25">
        <v>1.041538462</v>
      </c>
    </row>
    <row r="26" spans="1:3" ht="12.75">
      <c r="A26">
        <v>1980</v>
      </c>
      <c r="B26">
        <v>42</v>
      </c>
      <c r="C26">
        <v>1.046282051</v>
      </c>
    </row>
    <row r="27" spans="1:3" ht="12.75">
      <c r="A27">
        <v>1979</v>
      </c>
      <c r="B27">
        <v>43</v>
      </c>
      <c r="C27">
        <v>1.051282051</v>
      </c>
    </row>
    <row r="28" spans="1:3" ht="12.75">
      <c r="A28">
        <v>1978</v>
      </c>
      <c r="B28">
        <v>44</v>
      </c>
      <c r="C28">
        <v>1.056538462</v>
      </c>
    </row>
    <row r="29" spans="1:3" ht="12.75">
      <c r="A29">
        <v>1977</v>
      </c>
      <c r="B29">
        <v>45</v>
      </c>
      <c r="C29">
        <v>1.062051282</v>
      </c>
    </row>
    <row r="30" spans="1:3" ht="12.75">
      <c r="A30">
        <v>1976</v>
      </c>
      <c r="B30">
        <v>46</v>
      </c>
      <c r="C30">
        <v>1.067820513</v>
      </c>
    </row>
    <row r="31" spans="1:3" ht="12.75">
      <c r="A31">
        <v>1975</v>
      </c>
      <c r="B31">
        <v>47</v>
      </c>
      <c r="C31">
        <v>1.073846154</v>
      </c>
    </row>
    <row r="32" spans="1:3" ht="12.75">
      <c r="A32">
        <v>1974</v>
      </c>
      <c r="B32">
        <v>48</v>
      </c>
      <c r="C32">
        <v>1.080128205</v>
      </c>
    </row>
    <row r="33" spans="1:3" ht="12.75">
      <c r="A33">
        <v>1973</v>
      </c>
      <c r="B33">
        <v>49</v>
      </c>
      <c r="C33">
        <v>1.086666667</v>
      </c>
    </row>
    <row r="34" spans="1:3" ht="12.75">
      <c r="A34">
        <v>1972</v>
      </c>
      <c r="B34">
        <v>50</v>
      </c>
      <c r="C34">
        <v>1.093461538</v>
      </c>
    </row>
    <row r="35" spans="1:3" ht="12.75">
      <c r="A35">
        <v>1971</v>
      </c>
      <c r="B35">
        <v>51</v>
      </c>
      <c r="C35">
        <v>1.100512821</v>
      </c>
    </row>
    <row r="36" spans="1:3" ht="12.75">
      <c r="A36">
        <v>1970</v>
      </c>
      <c r="B36">
        <v>52</v>
      </c>
      <c r="C36">
        <v>1.107820513</v>
      </c>
    </row>
    <row r="37" spans="1:3" ht="12.75">
      <c r="A37">
        <v>1969</v>
      </c>
      <c r="B37">
        <v>53</v>
      </c>
      <c r="C37">
        <v>1.115384615</v>
      </c>
    </row>
    <row r="38" spans="1:3" ht="12.75">
      <c r="A38">
        <v>1968</v>
      </c>
      <c r="B38">
        <v>54</v>
      </c>
      <c r="C38">
        <v>1.123205128</v>
      </c>
    </row>
    <row r="39" spans="1:3" ht="12.75">
      <c r="A39">
        <v>1967</v>
      </c>
      <c r="B39">
        <v>55</v>
      </c>
      <c r="C39">
        <v>1.131282051</v>
      </c>
    </row>
    <row r="40" spans="1:3" ht="12.75">
      <c r="A40">
        <v>1966</v>
      </c>
      <c r="B40">
        <v>56</v>
      </c>
      <c r="C40">
        <v>1.139615385</v>
      </c>
    </row>
    <row r="41" spans="1:3" ht="12.75">
      <c r="A41">
        <v>1965</v>
      </c>
      <c r="B41">
        <v>57</v>
      </c>
      <c r="C41">
        <v>1.148205128</v>
      </c>
    </row>
    <row r="42" spans="1:3" ht="12.75">
      <c r="A42">
        <v>1964</v>
      </c>
      <c r="B42">
        <v>58</v>
      </c>
      <c r="C42">
        <v>1.157051282</v>
      </c>
    </row>
    <row r="43" spans="1:3" ht="12.75">
      <c r="A43">
        <v>1963</v>
      </c>
      <c r="B43">
        <v>59</v>
      </c>
      <c r="C43">
        <v>1.166153846</v>
      </c>
    </row>
    <row r="44" spans="1:3" ht="12.75">
      <c r="A44">
        <v>1962</v>
      </c>
      <c r="B44">
        <v>60</v>
      </c>
      <c r="C44">
        <v>1.175512821</v>
      </c>
    </row>
    <row r="45" spans="1:3" ht="12.75">
      <c r="A45">
        <v>1961</v>
      </c>
      <c r="B45">
        <v>61</v>
      </c>
      <c r="C45">
        <v>1.185128205</v>
      </c>
    </row>
    <row r="46" spans="1:3" ht="12.75">
      <c r="A46">
        <v>1960</v>
      </c>
      <c r="B46">
        <v>62</v>
      </c>
      <c r="C46">
        <v>1.195</v>
      </c>
    </row>
    <row r="47" spans="1:3" ht="12.75">
      <c r="A47">
        <v>1959</v>
      </c>
      <c r="B47">
        <v>63</v>
      </c>
      <c r="C47">
        <v>1.205128205</v>
      </c>
    </row>
    <row r="48" spans="1:3" ht="12.75">
      <c r="A48">
        <v>1958</v>
      </c>
      <c r="B48">
        <v>64</v>
      </c>
      <c r="C48">
        <v>1.215512821</v>
      </c>
    </row>
    <row r="49" spans="1:3" ht="12.75">
      <c r="A49">
        <v>1957</v>
      </c>
      <c r="B49">
        <v>65</v>
      </c>
      <c r="C49">
        <v>1.226153846</v>
      </c>
    </row>
    <row r="50" spans="1:3" ht="12.75">
      <c r="A50">
        <v>1956</v>
      </c>
      <c r="B50">
        <v>66</v>
      </c>
      <c r="C50">
        <v>1.237051282</v>
      </c>
    </row>
    <row r="51" spans="1:3" ht="12.75">
      <c r="A51">
        <v>1955</v>
      </c>
      <c r="B51">
        <v>67</v>
      </c>
      <c r="C51">
        <v>1.248205128</v>
      </c>
    </row>
    <row r="52" spans="1:3" ht="12.75">
      <c r="A52">
        <v>1954</v>
      </c>
      <c r="B52">
        <v>68</v>
      </c>
      <c r="C52">
        <v>1.259188034</v>
      </c>
    </row>
    <row r="53" spans="1:3" ht="12.75">
      <c r="A53">
        <v>1953</v>
      </c>
      <c r="B53">
        <v>69</v>
      </c>
      <c r="C53">
        <v>1.2702849</v>
      </c>
    </row>
    <row r="54" spans="1:3" ht="12.75">
      <c r="A54">
        <v>1952</v>
      </c>
      <c r="B54">
        <v>70</v>
      </c>
      <c r="C54">
        <v>1.281353276</v>
      </c>
    </row>
    <row r="55" spans="1:3" ht="12.75">
      <c r="A55">
        <v>1951</v>
      </c>
      <c r="B55">
        <v>71</v>
      </c>
      <c r="C55">
        <v>1.292421652</v>
      </c>
    </row>
    <row r="56" spans="1:3" ht="12.75">
      <c r="A56">
        <v>1950</v>
      </c>
      <c r="B56">
        <v>72</v>
      </c>
      <c r="C56">
        <v>1.303490028</v>
      </c>
    </row>
    <row r="57" spans="1:3" ht="12.75">
      <c r="A57">
        <v>1949</v>
      </c>
      <c r="B57">
        <v>73</v>
      </c>
      <c r="C57">
        <v>1.314558405</v>
      </c>
    </row>
    <row r="58" spans="1:3" ht="12.75">
      <c r="A58">
        <v>1948</v>
      </c>
      <c r="B58">
        <v>74</v>
      </c>
      <c r="C58">
        <v>1.325626781</v>
      </c>
    </row>
    <row r="59" spans="1:3" ht="12.75">
      <c r="A59">
        <v>1947</v>
      </c>
      <c r="B59">
        <v>75</v>
      </c>
      <c r="C59">
        <v>1.336695157</v>
      </c>
    </row>
    <row r="60" spans="1:3" ht="12.75">
      <c r="A60">
        <v>1946</v>
      </c>
      <c r="B60">
        <v>76</v>
      </c>
      <c r="C60">
        <v>1.347763533</v>
      </c>
    </row>
    <row r="61" spans="1:3" ht="12.75">
      <c r="A61">
        <v>1945</v>
      </c>
      <c r="B61">
        <v>77</v>
      </c>
      <c r="C61">
        <v>1.358831909</v>
      </c>
    </row>
    <row r="62" spans="1:3" ht="12.75">
      <c r="A62">
        <v>1944</v>
      </c>
      <c r="B62">
        <v>78</v>
      </c>
      <c r="C62">
        <v>1.369900285</v>
      </c>
    </row>
    <row r="63" spans="1:3" ht="12.75">
      <c r="A63">
        <v>1943</v>
      </c>
      <c r="B63">
        <v>79</v>
      </c>
      <c r="C63">
        <v>1.380968661</v>
      </c>
    </row>
    <row r="64" spans="1:3" ht="12.75">
      <c r="A64">
        <v>1942</v>
      </c>
      <c r="B64">
        <v>80</v>
      </c>
      <c r="C64">
        <v>1.392037037</v>
      </c>
    </row>
    <row r="65" spans="1:3" ht="12.75">
      <c r="A65">
        <v>1941</v>
      </c>
      <c r="B65">
        <v>81</v>
      </c>
      <c r="C65">
        <v>1.403105413</v>
      </c>
    </row>
    <row r="66" spans="1:3" ht="12.75">
      <c r="A66">
        <v>1940</v>
      </c>
      <c r="B66">
        <v>82</v>
      </c>
      <c r="C66">
        <v>1.414173789</v>
      </c>
    </row>
    <row r="67" spans="1:3" ht="12.75">
      <c r="A67">
        <v>1939</v>
      </c>
      <c r="B67">
        <v>83</v>
      </c>
      <c r="C67">
        <v>1.425242165</v>
      </c>
    </row>
    <row r="68" ht="12.75">
      <c r="A68">
        <v>1938</v>
      </c>
    </row>
    <row r="69" ht="12.75">
      <c r="A69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2021-12-27T04:02:06Z</cp:lastPrinted>
  <dcterms:created xsi:type="dcterms:W3CDTF">2016-01-08T11:48:44Z</dcterms:created>
  <dcterms:modified xsi:type="dcterms:W3CDTF">2021-12-27T04:02:48Z</dcterms:modified>
  <cp:category/>
  <cp:version/>
  <cp:contentType/>
  <cp:contentStatus/>
</cp:coreProperties>
</file>